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80" yWindow="420" windowWidth="25360" windowHeight="14220" tabRatio="500" activeTab="3"/>
  </bookViews>
  <sheets>
    <sheet name="compiled" sheetId="1" r:id="rId1"/>
    <sheet name="sorted" sheetId="2" r:id="rId2"/>
    <sheet name="Sheet3" sheetId="3" r:id="rId3"/>
    <sheet name="unpaired t tests" sheetId="5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8" i="3" l="1"/>
  <c r="J8" i="3"/>
  <c r="I8" i="3"/>
  <c r="H8" i="3"/>
  <c r="K7" i="3"/>
  <c r="J7" i="3"/>
  <c r="I7" i="3"/>
  <c r="H7" i="3"/>
  <c r="K6" i="3"/>
  <c r="J6" i="3"/>
  <c r="I6" i="3"/>
  <c r="H6" i="3"/>
  <c r="K5" i="3"/>
  <c r="J5" i="3"/>
  <c r="I5" i="3"/>
  <c r="H5" i="3"/>
  <c r="K4" i="3"/>
  <c r="J4" i="3"/>
  <c r="I4" i="3"/>
  <c r="H4" i="3"/>
  <c r="K3" i="3"/>
  <c r="J3" i="3"/>
  <c r="I3" i="3"/>
  <c r="H3" i="3"/>
  <c r="F3" i="3"/>
  <c r="G3" i="3"/>
  <c r="F4" i="3"/>
  <c r="G4" i="3"/>
  <c r="F5" i="3"/>
  <c r="G5" i="3"/>
  <c r="F6" i="3"/>
  <c r="G6" i="3"/>
  <c r="F7" i="3"/>
  <c r="G7" i="3"/>
  <c r="F8" i="3"/>
  <c r="G8" i="3"/>
  <c r="E8" i="3"/>
  <c r="E7" i="3"/>
  <c r="E6" i="3"/>
  <c r="E5" i="3"/>
  <c r="E4" i="3"/>
  <c r="E3" i="3"/>
</calcChain>
</file>

<file path=xl/sharedStrings.xml><?xml version="1.0" encoding="utf-8"?>
<sst xmlns="http://schemas.openxmlformats.org/spreadsheetml/2006/main" count="435" uniqueCount="171">
  <si>
    <t>Number</t>
  </si>
  <si>
    <t xml:space="preserve"> File Name</t>
  </si>
  <si>
    <t xml:space="preserve"> Date &amp; Time</t>
  </si>
  <si>
    <t xml:space="preserve"> Type</t>
  </si>
  <si>
    <t xml:space="preserve"> Total Concentration</t>
  </si>
  <si>
    <t xml:space="preserve"> Total cells counted</t>
  </si>
  <si>
    <t xml:space="preserve"> Live concentration</t>
  </si>
  <si>
    <t xml:space="preserve"> Live cells counted</t>
  </si>
  <si>
    <t xml:space="preserve"> Dead concentration</t>
  </si>
  <si>
    <t xml:space="preserve"> Dead cells counted</t>
  </si>
  <si>
    <t xml:space="preserve"> Viability (%)</t>
  </si>
  <si>
    <t xml:space="preserve"> Avgerage Size (um)</t>
  </si>
  <si>
    <t xml:space="preserve"> Cube 1 name</t>
  </si>
  <si>
    <t xml:space="preserve"> Cube 1 concentration</t>
  </si>
  <si>
    <t xml:space="preserve"> Cube 1 (%)</t>
  </si>
  <si>
    <t xml:space="preserve"> Cube 1 cells counted</t>
  </si>
  <si>
    <t xml:space="preserve"> Cube 2 name</t>
  </si>
  <si>
    <t xml:space="preserve"> Cube 2 concentration</t>
  </si>
  <si>
    <t xml:space="preserve"> Cube 2 (%)</t>
  </si>
  <si>
    <t xml:space="preserve"> Cube 2 cells counted</t>
  </si>
  <si>
    <t xml:space="preserve"> Cube 1+2 concentration</t>
  </si>
  <si>
    <t xml:space="preserve"> Cube 1+2 (%)</t>
  </si>
  <si>
    <t xml:space="preserve"> Cube 1+2 cells counted</t>
  </si>
  <si>
    <t xml:space="preserve"> Focus value</t>
  </si>
  <si>
    <t xml:space="preserve"> BF Light intensity</t>
  </si>
  <si>
    <t xml:space="preserve"> Live Size min</t>
  </si>
  <si>
    <t xml:space="preserve"> Live Size max</t>
  </si>
  <si>
    <t xml:space="preserve"> Live Brightness min</t>
  </si>
  <si>
    <t xml:space="preserve"> Live Brightness max</t>
  </si>
  <si>
    <t xml:space="preserve"> Live Circularity</t>
  </si>
  <si>
    <t xml:space="preserve"> Dead Size min</t>
  </si>
  <si>
    <t xml:space="preserve"> Dead Size max</t>
  </si>
  <si>
    <t xml:space="preserve"> Dead Bright min</t>
  </si>
  <si>
    <t xml:space="preserve"> Dead Bright max</t>
  </si>
  <si>
    <t xml:space="preserve"> Dead Circularity</t>
  </si>
  <si>
    <t xml:space="preserve"> Cube 1 Light intensity</t>
  </si>
  <si>
    <t xml:space="preserve"> Cube 2 Light intensity</t>
  </si>
  <si>
    <t xml:space="preserve"> BF Size min</t>
  </si>
  <si>
    <t xml:space="preserve"> BF Size max</t>
  </si>
  <si>
    <t xml:space="preserve"> BF Brightness min</t>
  </si>
  <si>
    <t xml:space="preserve"> BF Brightness max</t>
  </si>
  <si>
    <t xml:space="preserve"> BF Circularity</t>
  </si>
  <si>
    <t xml:space="preserve"> Cube 1 Brightness min</t>
  </si>
  <si>
    <t xml:space="preserve"> Cub 1 Brightness max</t>
  </si>
  <si>
    <t xml:space="preserve"> Cube 2 Brightness min</t>
  </si>
  <si>
    <t xml:space="preserve"> Cube 2 Brightness max</t>
  </si>
  <si>
    <t xml:space="preserve"> Profile name</t>
  </si>
  <si>
    <t xml:space="preserve"> Software Revision</t>
  </si>
  <si>
    <t xml:space="preserve"> BF</t>
  </si>
  <si>
    <t xml:space="preserve"> </t>
  </si>
  <si>
    <t xml:space="preserve"> Default(*)</t>
  </si>
  <si>
    <t xml:space="preserve"> 1.0.247</t>
  </si>
  <si>
    <t xml:space="preserve"> hct mpz</t>
  </si>
  <si>
    <t xml:space="preserve"> hct empty</t>
  </si>
  <si>
    <t xml:space="preserve"> hct chop 500</t>
  </si>
  <si>
    <t xml:space="preserve"> 05.22.2019 09:00:55 AM</t>
  </si>
  <si>
    <t xml:space="preserve"> 05.22.2019 09:01:49 AM</t>
  </si>
  <si>
    <t xml:space="preserve"> hct chop 250</t>
  </si>
  <si>
    <t xml:space="preserve"> 05.22.2019 09:02:50 AM</t>
  </si>
  <si>
    <t xml:space="preserve"> hct chop 125</t>
  </si>
  <si>
    <t xml:space="preserve"> 05.22.2019 09:03:47 AM</t>
  </si>
  <si>
    <t xml:space="preserve"> hct chop 62</t>
  </si>
  <si>
    <t xml:space="preserve"> 05.22.2019 09:06:00 AM</t>
  </si>
  <si>
    <t xml:space="preserve"> 05.22.2019 09:06:51 AM</t>
  </si>
  <si>
    <t xml:space="preserve">biological replicate </t>
  </si>
  <si>
    <t>sample order for plotting</t>
  </si>
  <si>
    <t>Rep 1</t>
  </si>
  <si>
    <t>Rep 2</t>
  </si>
  <si>
    <t>Rep 3</t>
  </si>
  <si>
    <t>Trypan blue-</t>
  </si>
  <si>
    <t>Trypan blue+</t>
  </si>
  <si>
    <t>avg Trypan blue-</t>
  </si>
  <si>
    <t>avg Trypan blue+</t>
  </si>
  <si>
    <t>stdev Trypan blue-</t>
  </si>
  <si>
    <t>stdev Trypan blue+</t>
  </si>
  <si>
    <t>legend</t>
  </si>
  <si>
    <t>MPZ-GFP</t>
  </si>
  <si>
    <t>empty</t>
  </si>
  <si>
    <t>CHOP - 125 ng</t>
  </si>
  <si>
    <t>CHOP - 250 ng</t>
  </si>
  <si>
    <t>CHOP - 500 ng</t>
  </si>
  <si>
    <t>CHOP - 1000 ng</t>
  </si>
  <si>
    <t xml:space="preserve"> 20190523 hct mpz rep 2</t>
  </si>
  <si>
    <t xml:space="preserve"> 05.24.2019 08:14:45 AM</t>
  </si>
  <si>
    <t xml:space="preserve"> Default</t>
  </si>
  <si>
    <t xml:space="preserve"> 20190523 hct empty rep 2</t>
  </si>
  <si>
    <t xml:space="preserve"> 05.24.2019 08:15:57 AM</t>
  </si>
  <si>
    <t xml:space="preserve"> 20190523 hct chop 1000 rep 1</t>
  </si>
  <si>
    <t xml:space="preserve"> 05.24.2019 08:17:01 AM</t>
  </si>
  <si>
    <t xml:space="preserve"> 20190523 hct chop 1000 rep 2</t>
  </si>
  <si>
    <t xml:space="preserve"> 05.24.2019 08:18:24 AM</t>
  </si>
  <si>
    <t xml:space="preserve"> 20190523 hct chop 1000 rep 3</t>
  </si>
  <si>
    <t xml:space="preserve"> 05.24.2019 08:19:24 AM</t>
  </si>
  <si>
    <t xml:space="preserve"> 20190523 hct chop 500 rep 2</t>
  </si>
  <si>
    <t xml:space="preserve"> 05.24.2019 08:20:25 AM</t>
  </si>
  <si>
    <t xml:space="preserve"> 20190523 hct chop 500 rep 3</t>
  </si>
  <si>
    <t xml:space="preserve"> 05.24.2019 08:21:35 AM</t>
  </si>
  <si>
    <t xml:space="preserve"> 20190523 hct chop 250 rep 2</t>
  </si>
  <si>
    <t xml:space="preserve"> 05.24.2019 08:22:39 AM</t>
  </si>
  <si>
    <t xml:space="preserve"> 20190523 hct chop 250 rep 3</t>
  </si>
  <si>
    <t xml:space="preserve"> 05.24.2019 08:23:33 AM</t>
  </si>
  <si>
    <t xml:space="preserve"> 20190523 hct chop 125 rep 2</t>
  </si>
  <si>
    <t xml:space="preserve"> 05.24.2019 08:24:38 AM</t>
  </si>
  <si>
    <t xml:space="preserve"> 20190523 hct chop 125 rep 3</t>
  </si>
  <si>
    <t xml:space="preserve"> 05.24.2019 08:25:41 AM</t>
  </si>
  <si>
    <t xml:space="preserve"> 20190523 hct chop empty rep 3</t>
  </si>
  <si>
    <t xml:space="preserve"> 05.24.2019 08:26:39 AM</t>
  </si>
  <si>
    <t xml:space="preserve"> 20190523 hct mpz rep 3</t>
  </si>
  <si>
    <t xml:space="preserve"> 05.24.2019 08:27:36 AM</t>
  </si>
  <si>
    <t xml:space="preserve"> 20190523 hct empty rep 3</t>
  </si>
  <si>
    <t xml:space="preserve"> 05.24.2019 08:28:30 AM</t>
  </si>
  <si>
    <t>Table Analyzed</t>
  </si>
  <si>
    <t>Data 3</t>
  </si>
  <si>
    <t>vs.</t>
  </si>
  <si>
    <t>Unpaired t test</t>
  </si>
  <si>
    <t>P value</t>
  </si>
  <si>
    <t>P value summary</t>
  </si>
  <si>
    <t>ns</t>
  </si>
  <si>
    <t>Significantly different? (P &lt; 0.05)</t>
  </si>
  <si>
    <t>No</t>
  </si>
  <si>
    <t>One- or two-tailed P value?</t>
  </si>
  <si>
    <t>Two-tailed</t>
  </si>
  <si>
    <t>t, df</t>
  </si>
  <si>
    <t>How big is the difference?</t>
  </si>
  <si>
    <t>3.547 ± 1.256, n=3</t>
  </si>
  <si>
    <t>Difference between means</t>
  </si>
  <si>
    <t>95% confidence interval</t>
  </si>
  <si>
    <t>R squared</t>
  </si>
  <si>
    <t>F test to compare variances</t>
  </si>
  <si>
    <t>F,DFn, Dfd</t>
  </si>
  <si>
    <t>**</t>
  </si>
  <si>
    <t>Yes</t>
  </si>
  <si>
    <t>37.91 ± 5.341, n=3</t>
  </si>
  <si>
    <t>Column E</t>
  </si>
  <si>
    <t>Mean ± SEM of column E</t>
  </si>
  <si>
    <t>9.006 ± 2.589, n=3</t>
  </si>
  <si>
    <t>Column D</t>
  </si>
  <si>
    <t>t=0.2710 df=4</t>
  </si>
  <si>
    <t>Mean ± SEM of column D</t>
  </si>
  <si>
    <t>8.103 ± 2.097, n=3</t>
  </si>
  <si>
    <t>0.9028 ± 3.332</t>
  </si>
  <si>
    <t>-8.348 to 10.15</t>
  </si>
  <si>
    <t>1.525, 2, 2</t>
  </si>
  <si>
    <t>Column C</t>
  </si>
  <si>
    <t>Mean ± SEM of column C</t>
  </si>
  <si>
    <t>4.046 ± 0.1409, n=3</t>
  </si>
  <si>
    <t>4.057 ± 2.101</t>
  </si>
  <si>
    <t>221.5, 2, 2</t>
  </si>
  <si>
    <t>0.4983 ± 1.264</t>
  </si>
  <si>
    <t>79.52, 2, 2</t>
  </si>
  <si>
    <t>*</t>
  </si>
  <si>
    <t>Column A</t>
  </si>
  <si>
    <t>t=4.869 df=4</t>
  </si>
  <si>
    <t>Mean ± SEM of column A</t>
  </si>
  <si>
    <t>-28.90 ± 5.936</t>
  </si>
  <si>
    <t>-45.38 to -12.42</t>
  </si>
  <si>
    <t>4.255, 2, 2</t>
  </si>
  <si>
    <t>t=1.897 df=4</t>
  </si>
  <si>
    <t>5.458 ± 2.878</t>
  </si>
  <si>
    <t>-2.532 to 13.45</t>
  </si>
  <si>
    <t>4.249, 2, 2</t>
  </si>
  <si>
    <t>Unpaired t test with Welch's correction</t>
  </si>
  <si>
    <t>Welch-corrected t, df</t>
  </si>
  <si>
    <t>t=1.931 df=2.018</t>
  </si>
  <si>
    <t>-4.907 to 13.02</t>
  </si>
  <si>
    <t>t=0.3942 df=2.050</t>
  </si>
  <si>
    <t>-4.815 to 5.811</t>
  </si>
  <si>
    <t>t=1.913 df=2.012</t>
  </si>
  <si>
    <t>4.960 ± 2.593</t>
  </si>
  <si>
    <t>-6.135 to 16.06</t>
  </si>
  <si>
    <t>337.9, 2, 2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</si>
</sst>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0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/>
    <xf numFmtId="0" fontId="3" fillId="0" borderId="0" xfId="5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</cellXfs>
  <cellStyles count="44">
    <cellStyle name="Followed Hyperlink" xfId="2" builtinId="9" hidden="1"/>
    <cellStyle name="Followed Hyperlink" xfId="4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Hyperlink" xfId="1" builtinId="8" hidden="1"/>
    <cellStyle name="Hyperlink" xfId="3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Normal" xfId="0" builtinId="0"/>
    <cellStyle name="Normal 2" xf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Trypan blue+</c:v>
          </c:tx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chemeClr val="bg1">
                  <a:lumMod val="75000"/>
                </a:schemeClr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Sheet3!$K$3:$K$8</c:f>
                <c:numCache>
                  <c:formatCode>General</c:formatCode>
                  <c:ptCount val="6"/>
                  <c:pt idx="0">
                    <c:v>9.251373195506632</c:v>
                  </c:pt>
                  <c:pt idx="1">
                    <c:v>2.175746105165385</c:v>
                  </c:pt>
                  <c:pt idx="2">
                    <c:v>0.243991339971321</c:v>
                  </c:pt>
                  <c:pt idx="3">
                    <c:v>3.631490124088225</c:v>
                  </c:pt>
                  <c:pt idx="4">
                    <c:v>4.485059093660974</c:v>
                  </c:pt>
                  <c:pt idx="5">
                    <c:v>1.977851230683524</c:v>
                  </c:pt>
                </c:numCache>
              </c:numRef>
            </c:plus>
            <c:minus>
              <c:numRef>
                <c:f>Sheet3!$K$3:$K$8</c:f>
                <c:numCache>
                  <c:formatCode>General</c:formatCode>
                  <c:ptCount val="6"/>
                  <c:pt idx="0">
                    <c:v>9.251373195506632</c:v>
                  </c:pt>
                  <c:pt idx="1">
                    <c:v>2.175746105165385</c:v>
                  </c:pt>
                  <c:pt idx="2">
                    <c:v>0.243991339971321</c:v>
                  </c:pt>
                  <c:pt idx="3">
                    <c:v>3.631490124088225</c:v>
                  </c:pt>
                  <c:pt idx="4">
                    <c:v>4.485059093660974</c:v>
                  </c:pt>
                  <c:pt idx="5">
                    <c:v>1.977851230683524</c:v>
                  </c:pt>
                </c:numCache>
              </c:numRef>
            </c:minus>
          </c:errBars>
          <c:cat>
            <c:strRef>
              <c:f>Sheet3!$A$3:$A$8</c:f>
              <c:strCache>
                <c:ptCount val="6"/>
                <c:pt idx="0">
                  <c:v>MPZ-GFP</c:v>
                </c:pt>
                <c:pt idx="1">
                  <c:v>empty</c:v>
                </c:pt>
                <c:pt idx="2">
                  <c:v>CHOP - 125 ng</c:v>
                </c:pt>
                <c:pt idx="3">
                  <c:v>CHOP - 250 ng</c:v>
                </c:pt>
                <c:pt idx="4">
                  <c:v>CHOP - 500 ng</c:v>
                </c:pt>
                <c:pt idx="5">
                  <c:v>CHOP - 1000 ng</c:v>
                </c:pt>
              </c:strCache>
            </c:strRef>
          </c:cat>
          <c:val>
            <c:numRef>
              <c:f>Sheet3!$I$3:$I$8</c:f>
              <c:numCache>
                <c:formatCode>General</c:formatCode>
                <c:ptCount val="6"/>
                <c:pt idx="0">
                  <c:v>37.906897</c:v>
                </c:pt>
                <c:pt idx="1">
                  <c:v>3.547478666666668</c:v>
                </c:pt>
                <c:pt idx="2">
                  <c:v>4.045792999999999</c:v>
                </c:pt>
                <c:pt idx="3">
                  <c:v>8.10300233333333</c:v>
                </c:pt>
                <c:pt idx="4">
                  <c:v>9.005812</c:v>
                </c:pt>
                <c:pt idx="5">
                  <c:v>6.577857666666664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-2104100904"/>
        <c:axId val="-2137526120"/>
      </c:barChart>
      <c:catAx>
        <c:axId val="-210410090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7526120"/>
        <c:crosses val="autoZero"/>
        <c:auto val="1"/>
        <c:lblAlgn val="ctr"/>
        <c:lblOffset val="100"/>
        <c:noMultiLvlLbl val="0"/>
      </c:catAx>
      <c:valAx>
        <c:axId val="-2137526120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% of </a:t>
                </a:r>
                <a:r>
                  <a:rPr lang="en-US" b="0" baseline="0"/>
                  <a:t>Trypan Blue+ </a:t>
                </a:r>
                <a:r>
                  <a:rPr lang="en-US" b="0"/>
                  <a:t>population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4100904"/>
        <c:crosses val="autoZero"/>
        <c:crossBetween val="between"/>
        <c:majorUnit val="25.0"/>
      </c:valAx>
    </c:plotArea>
    <c:legend>
      <c:legendPos val="l"/>
      <c:layout>
        <c:manualLayout>
          <c:xMode val="edge"/>
          <c:yMode val="edge"/>
          <c:x val="0.05"/>
          <c:y val="0.0996722392459563"/>
          <c:w val="0.281741575781288"/>
          <c:h val="0.757962711557607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chemeClr val="bg1">
                  <a:lumMod val="75000"/>
                </a:schemeClr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Sheet3!$K$3:$K$8</c:f>
                <c:numCache>
                  <c:formatCode>General</c:formatCode>
                  <c:ptCount val="6"/>
                  <c:pt idx="0">
                    <c:v>9.251373195506632</c:v>
                  </c:pt>
                  <c:pt idx="1">
                    <c:v>2.175746105165385</c:v>
                  </c:pt>
                  <c:pt idx="2">
                    <c:v>0.243991339971321</c:v>
                  </c:pt>
                  <c:pt idx="3">
                    <c:v>3.631490124088225</c:v>
                  </c:pt>
                  <c:pt idx="4">
                    <c:v>4.485059093660974</c:v>
                  </c:pt>
                  <c:pt idx="5">
                    <c:v>1.977851230683524</c:v>
                  </c:pt>
                </c:numCache>
              </c:numRef>
            </c:plus>
            <c:minus>
              <c:numRef>
                <c:f>Sheet3!$K$3:$K$8</c:f>
                <c:numCache>
                  <c:formatCode>General</c:formatCode>
                  <c:ptCount val="6"/>
                  <c:pt idx="0">
                    <c:v>9.251373195506632</c:v>
                  </c:pt>
                  <c:pt idx="1">
                    <c:v>2.175746105165385</c:v>
                  </c:pt>
                  <c:pt idx="2">
                    <c:v>0.243991339971321</c:v>
                  </c:pt>
                  <c:pt idx="3">
                    <c:v>3.631490124088225</c:v>
                  </c:pt>
                  <c:pt idx="4">
                    <c:v>4.485059093660974</c:v>
                  </c:pt>
                  <c:pt idx="5">
                    <c:v>1.977851230683524</c:v>
                  </c:pt>
                </c:numCache>
              </c:numRef>
            </c:minus>
          </c:errBars>
          <c:cat>
            <c:strRef>
              <c:f>Sheet3!$A$3:$A$7</c:f>
              <c:strCache>
                <c:ptCount val="5"/>
                <c:pt idx="0">
                  <c:v>MPZ-GFP</c:v>
                </c:pt>
                <c:pt idx="1">
                  <c:v>empty</c:v>
                </c:pt>
                <c:pt idx="2">
                  <c:v>CHOP - 125 ng</c:v>
                </c:pt>
                <c:pt idx="3">
                  <c:v>CHOP - 250 ng</c:v>
                </c:pt>
                <c:pt idx="4">
                  <c:v>CHOP - 500 ng</c:v>
                </c:pt>
              </c:strCache>
            </c:strRef>
          </c:cat>
          <c:val>
            <c:numRef>
              <c:f>Sheet3!$I$3:$I$7</c:f>
              <c:numCache>
                <c:formatCode>General</c:formatCode>
                <c:ptCount val="5"/>
                <c:pt idx="0">
                  <c:v>37.906897</c:v>
                </c:pt>
                <c:pt idx="1">
                  <c:v>3.547478666666668</c:v>
                </c:pt>
                <c:pt idx="2">
                  <c:v>4.045792999999999</c:v>
                </c:pt>
                <c:pt idx="3">
                  <c:v>8.10300233333333</c:v>
                </c:pt>
                <c:pt idx="4">
                  <c:v>9.005812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-2112552344"/>
        <c:axId val="-2108961016"/>
      </c:barChart>
      <c:catAx>
        <c:axId val="-211255234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8961016"/>
        <c:crosses val="autoZero"/>
        <c:auto val="1"/>
        <c:lblAlgn val="ctr"/>
        <c:lblOffset val="100"/>
        <c:noMultiLvlLbl val="0"/>
      </c:catAx>
      <c:valAx>
        <c:axId val="-2108961016"/>
        <c:scaling>
          <c:orientation val="minMax"/>
          <c:max val="1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700" b="0"/>
                </a:pPr>
                <a:r>
                  <a:rPr lang="en-US" sz="700" b="0"/>
                  <a:t>% of </a:t>
                </a:r>
                <a:r>
                  <a:rPr lang="en-US" sz="700" b="0" baseline="0"/>
                  <a:t>Trypan Blue+ </a:t>
                </a:r>
                <a:r>
                  <a:rPr lang="en-US" sz="700" b="0"/>
                  <a:t>population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-2112552344"/>
        <c:crosses val="autoZero"/>
        <c:crossBetween val="between"/>
        <c:majorUnit val="25.0"/>
      </c:valAx>
    </c:plotArea>
    <c:legend>
      <c:legendPos val="l"/>
      <c:layout>
        <c:manualLayout>
          <c:xMode val="edge"/>
          <c:yMode val="edge"/>
          <c:x val="0.05"/>
          <c:y val="0.0996722392459563"/>
          <c:w val="0.281741575781288"/>
          <c:h val="0.757962711557607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11</xdr:row>
      <xdr:rowOff>101600</xdr:rowOff>
    </xdr:from>
    <xdr:to>
      <xdr:col>6</xdr:col>
      <xdr:colOff>546100</xdr:colOff>
      <xdr:row>25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419100</xdr:colOff>
      <xdr:row>15</xdr:row>
      <xdr:rowOff>114300</xdr:rowOff>
    </xdr:from>
    <xdr:to>
      <xdr:col>12</xdr:col>
      <xdr:colOff>279400</xdr:colOff>
      <xdr:row>24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1"/>
  <sheetViews>
    <sheetView topLeftCell="C1" workbookViewId="0">
      <selection activeCell="A8" sqref="A8:L22"/>
    </sheetView>
  </sheetViews>
  <sheetFormatPr baseColWidth="10" defaultRowHeight="15" x14ac:dyDescent="0"/>
  <cols>
    <col min="2" max="2" width="36.140625" customWidth="1"/>
    <col min="3" max="3" width="20.140625" bestFit="1" customWidth="1"/>
  </cols>
  <sheetData>
    <row r="1" spans="1:48" s="2" customFormat="1" ht="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8">
      <c r="A2">
        <v>9</v>
      </c>
      <c r="B2" t="s">
        <v>54</v>
      </c>
      <c r="C2" t="s">
        <v>55</v>
      </c>
      <c r="D2" t="s">
        <v>48</v>
      </c>
      <c r="E2" s="1">
        <v>2480809</v>
      </c>
      <c r="F2">
        <v>423</v>
      </c>
      <c r="G2" s="1">
        <v>2128921</v>
      </c>
      <c r="H2">
        <v>363</v>
      </c>
      <c r="I2" s="1">
        <v>351888</v>
      </c>
      <c r="J2">
        <v>60</v>
      </c>
      <c r="K2">
        <v>85.815602999999996</v>
      </c>
      <c r="L2">
        <v>13.420804</v>
      </c>
      <c r="M2" t="s">
        <v>49</v>
      </c>
      <c r="N2" s="1">
        <v>0</v>
      </c>
      <c r="O2">
        <v>0</v>
      </c>
      <c r="P2">
        <v>0</v>
      </c>
      <c r="Q2" t="s">
        <v>49</v>
      </c>
      <c r="R2" s="1">
        <v>0</v>
      </c>
      <c r="S2">
        <v>0</v>
      </c>
      <c r="T2">
        <v>0</v>
      </c>
      <c r="U2" s="1">
        <v>0</v>
      </c>
      <c r="V2">
        <v>0</v>
      </c>
      <c r="W2">
        <v>0</v>
      </c>
      <c r="X2">
        <v>2877</v>
      </c>
      <c r="Y2">
        <v>4</v>
      </c>
      <c r="Z2">
        <v>0</v>
      </c>
      <c r="AA2">
        <v>60</v>
      </c>
      <c r="AB2">
        <v>0</v>
      </c>
      <c r="AC2">
        <v>255</v>
      </c>
      <c r="AD2">
        <v>0.40545799999999999</v>
      </c>
      <c r="AE2">
        <v>12</v>
      </c>
      <c r="AF2">
        <v>60</v>
      </c>
      <c r="AG2">
        <v>0</v>
      </c>
      <c r="AH2">
        <v>255</v>
      </c>
      <c r="AI2">
        <v>0.49492199999999997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 t="s">
        <v>50</v>
      </c>
      <c r="AV2" t="s">
        <v>51</v>
      </c>
    </row>
    <row r="3" spans="1:48">
      <c r="A3">
        <v>10</v>
      </c>
      <c r="B3" t="s">
        <v>53</v>
      </c>
      <c r="C3" t="s">
        <v>56</v>
      </c>
      <c r="D3" t="s">
        <v>48</v>
      </c>
      <c r="E3" s="1">
        <v>5747500</v>
      </c>
      <c r="F3">
        <v>980</v>
      </c>
      <c r="G3" s="1">
        <v>5536367</v>
      </c>
      <c r="H3">
        <v>944</v>
      </c>
      <c r="I3" s="1">
        <v>211133</v>
      </c>
      <c r="J3">
        <v>36</v>
      </c>
      <c r="K3">
        <v>96.326531000000003</v>
      </c>
      <c r="L3">
        <v>13.388776</v>
      </c>
      <c r="M3" t="s">
        <v>49</v>
      </c>
      <c r="N3" s="1">
        <v>0</v>
      </c>
      <c r="O3">
        <v>0</v>
      </c>
      <c r="P3">
        <v>0</v>
      </c>
      <c r="Q3" t="s">
        <v>49</v>
      </c>
      <c r="R3" s="1">
        <v>0</v>
      </c>
      <c r="S3">
        <v>0</v>
      </c>
      <c r="T3">
        <v>0</v>
      </c>
      <c r="U3" s="1">
        <v>0</v>
      </c>
      <c r="V3">
        <v>0</v>
      </c>
      <c r="W3">
        <v>0</v>
      </c>
      <c r="X3">
        <v>2923</v>
      </c>
      <c r="Y3">
        <v>4</v>
      </c>
      <c r="Z3">
        <v>0</v>
      </c>
      <c r="AA3">
        <v>60</v>
      </c>
      <c r="AB3">
        <v>0</v>
      </c>
      <c r="AC3">
        <v>255</v>
      </c>
      <c r="AD3">
        <v>0.38811699999999999</v>
      </c>
      <c r="AE3">
        <v>12</v>
      </c>
      <c r="AF3">
        <v>60</v>
      </c>
      <c r="AG3">
        <v>0</v>
      </c>
      <c r="AH3">
        <v>255</v>
      </c>
      <c r="AI3">
        <v>0.45413199999999998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 t="s">
        <v>50</v>
      </c>
      <c r="AV3" t="s">
        <v>51</v>
      </c>
    </row>
    <row r="4" spans="1:48">
      <c r="A4">
        <v>11</v>
      </c>
      <c r="B4" t="s">
        <v>57</v>
      </c>
      <c r="C4" t="s">
        <v>58</v>
      </c>
      <c r="D4" t="s">
        <v>48</v>
      </c>
      <c r="E4" s="1">
        <v>3442635</v>
      </c>
      <c r="F4">
        <v>587</v>
      </c>
      <c r="G4" s="1">
        <v>3225638</v>
      </c>
      <c r="H4">
        <v>550</v>
      </c>
      <c r="I4" s="1">
        <v>216997</v>
      </c>
      <c r="J4">
        <v>37</v>
      </c>
      <c r="K4">
        <v>93.696763000000004</v>
      </c>
      <c r="L4">
        <v>12.221465</v>
      </c>
      <c r="M4" t="s">
        <v>49</v>
      </c>
      <c r="N4" s="1">
        <v>0</v>
      </c>
      <c r="O4">
        <v>0</v>
      </c>
      <c r="P4">
        <v>0</v>
      </c>
      <c r="Q4" t="s">
        <v>49</v>
      </c>
      <c r="R4" s="1">
        <v>0</v>
      </c>
      <c r="S4">
        <v>0</v>
      </c>
      <c r="T4">
        <v>0</v>
      </c>
      <c r="U4" s="1">
        <v>0</v>
      </c>
      <c r="V4">
        <v>0</v>
      </c>
      <c r="W4">
        <v>0</v>
      </c>
      <c r="X4">
        <v>2897</v>
      </c>
      <c r="Y4">
        <v>4</v>
      </c>
      <c r="Z4">
        <v>0</v>
      </c>
      <c r="AA4">
        <v>60</v>
      </c>
      <c r="AB4">
        <v>0</v>
      </c>
      <c r="AC4">
        <v>255</v>
      </c>
      <c r="AD4">
        <v>0.38620599999999999</v>
      </c>
      <c r="AE4">
        <v>12</v>
      </c>
      <c r="AF4">
        <v>60</v>
      </c>
      <c r="AG4">
        <v>0</v>
      </c>
      <c r="AH4">
        <v>255</v>
      </c>
      <c r="AI4">
        <v>0.56075399999999997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 t="s">
        <v>50</v>
      </c>
      <c r="AV4" t="s">
        <v>51</v>
      </c>
    </row>
    <row r="5" spans="1:48">
      <c r="A5">
        <v>12</v>
      </c>
      <c r="B5" t="s">
        <v>59</v>
      </c>
      <c r="C5" t="s">
        <v>60</v>
      </c>
      <c r="D5" t="s">
        <v>48</v>
      </c>
      <c r="E5" s="1">
        <v>3477824</v>
      </c>
      <c r="F5">
        <v>593</v>
      </c>
      <c r="G5" s="1">
        <v>3331204</v>
      </c>
      <c r="H5">
        <v>568</v>
      </c>
      <c r="I5" s="1">
        <v>146620</v>
      </c>
      <c r="J5">
        <v>25</v>
      </c>
      <c r="K5">
        <v>95.784148000000002</v>
      </c>
      <c r="L5">
        <v>12.812816</v>
      </c>
      <c r="M5" t="s">
        <v>49</v>
      </c>
      <c r="N5" s="1">
        <v>0</v>
      </c>
      <c r="O5">
        <v>0</v>
      </c>
      <c r="P5">
        <v>0</v>
      </c>
      <c r="Q5" t="s">
        <v>49</v>
      </c>
      <c r="R5" s="1">
        <v>0</v>
      </c>
      <c r="S5">
        <v>0</v>
      </c>
      <c r="T5">
        <v>0</v>
      </c>
      <c r="U5" s="1">
        <v>0</v>
      </c>
      <c r="V5">
        <v>0</v>
      </c>
      <c r="W5">
        <v>0</v>
      </c>
      <c r="X5">
        <v>2875</v>
      </c>
      <c r="Y5">
        <v>4</v>
      </c>
      <c r="Z5">
        <v>0</v>
      </c>
      <c r="AA5">
        <v>60</v>
      </c>
      <c r="AB5">
        <v>0</v>
      </c>
      <c r="AC5">
        <v>255</v>
      </c>
      <c r="AD5">
        <v>0.45785100000000001</v>
      </c>
      <c r="AE5">
        <v>12</v>
      </c>
      <c r="AF5">
        <v>60</v>
      </c>
      <c r="AG5">
        <v>0</v>
      </c>
      <c r="AH5">
        <v>255</v>
      </c>
      <c r="AI5">
        <v>0.45413199999999998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 t="s">
        <v>50</v>
      </c>
      <c r="AV5" t="s">
        <v>51</v>
      </c>
    </row>
    <row r="6" spans="1:48">
      <c r="A6">
        <v>13</v>
      </c>
      <c r="B6" t="s">
        <v>61</v>
      </c>
      <c r="C6" t="s">
        <v>62</v>
      </c>
      <c r="D6" t="s">
        <v>48</v>
      </c>
      <c r="E6" s="1">
        <v>2363513</v>
      </c>
      <c r="F6">
        <v>403</v>
      </c>
      <c r="G6" s="1">
        <v>2228623</v>
      </c>
      <c r="H6">
        <v>380</v>
      </c>
      <c r="I6" s="1">
        <v>134890</v>
      </c>
      <c r="J6">
        <v>23</v>
      </c>
      <c r="K6">
        <v>94.292804000000004</v>
      </c>
      <c r="L6">
        <v>13.377171000000001</v>
      </c>
      <c r="M6" t="s">
        <v>49</v>
      </c>
      <c r="N6" s="1">
        <v>0</v>
      </c>
      <c r="O6">
        <v>0</v>
      </c>
      <c r="P6">
        <v>0</v>
      </c>
      <c r="Q6" t="s">
        <v>49</v>
      </c>
      <c r="R6" s="1">
        <v>0</v>
      </c>
      <c r="S6">
        <v>0</v>
      </c>
      <c r="T6">
        <v>0</v>
      </c>
      <c r="U6" s="1">
        <v>0</v>
      </c>
      <c r="V6">
        <v>0</v>
      </c>
      <c r="W6">
        <v>0</v>
      </c>
      <c r="X6">
        <v>2871</v>
      </c>
      <c r="Y6">
        <v>4</v>
      </c>
      <c r="Z6">
        <v>0</v>
      </c>
      <c r="AA6">
        <v>60</v>
      </c>
      <c r="AB6">
        <v>0</v>
      </c>
      <c r="AC6">
        <v>255</v>
      </c>
      <c r="AD6">
        <v>0.38546999999999998</v>
      </c>
      <c r="AE6">
        <v>12</v>
      </c>
      <c r="AF6">
        <v>60</v>
      </c>
      <c r="AG6">
        <v>0</v>
      </c>
      <c r="AH6">
        <v>255</v>
      </c>
      <c r="AI6">
        <v>0.5625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 t="s">
        <v>50</v>
      </c>
      <c r="AV6" t="s">
        <v>51</v>
      </c>
    </row>
    <row r="7" spans="1:48">
      <c r="A7">
        <v>14</v>
      </c>
      <c r="B7" t="s">
        <v>52</v>
      </c>
      <c r="C7" t="s">
        <v>63</v>
      </c>
      <c r="D7" t="s">
        <v>48</v>
      </c>
      <c r="E7" s="1">
        <v>809342</v>
      </c>
      <c r="F7">
        <v>138</v>
      </c>
      <c r="G7" s="1">
        <v>422265</v>
      </c>
      <c r="H7">
        <v>72</v>
      </c>
      <c r="I7" s="1">
        <v>387077</v>
      </c>
      <c r="J7">
        <v>66</v>
      </c>
      <c r="K7">
        <v>52.173912999999999</v>
      </c>
      <c r="L7">
        <v>13.978261</v>
      </c>
      <c r="M7" t="s">
        <v>49</v>
      </c>
      <c r="N7" s="1">
        <v>0</v>
      </c>
      <c r="O7">
        <v>0</v>
      </c>
      <c r="P7">
        <v>0</v>
      </c>
      <c r="Q7" t="s">
        <v>49</v>
      </c>
      <c r="R7" s="1">
        <v>0</v>
      </c>
      <c r="S7">
        <v>0</v>
      </c>
      <c r="T7">
        <v>0</v>
      </c>
      <c r="U7" s="1">
        <v>0</v>
      </c>
      <c r="V7">
        <v>0</v>
      </c>
      <c r="W7">
        <v>0</v>
      </c>
      <c r="X7">
        <v>2892</v>
      </c>
      <c r="Y7">
        <v>4</v>
      </c>
      <c r="Z7">
        <v>0</v>
      </c>
      <c r="AA7">
        <v>60</v>
      </c>
      <c r="AB7">
        <v>0</v>
      </c>
      <c r="AC7">
        <v>255</v>
      </c>
      <c r="AD7">
        <v>0.47129199999999999</v>
      </c>
      <c r="AE7">
        <v>12</v>
      </c>
      <c r="AF7">
        <v>60</v>
      </c>
      <c r="AG7">
        <v>0</v>
      </c>
      <c r="AH7">
        <v>255</v>
      </c>
      <c r="AI7">
        <v>0.49492199999999997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 t="s">
        <v>50</v>
      </c>
      <c r="AV7" t="s">
        <v>51</v>
      </c>
    </row>
    <row r="8" spans="1:48">
      <c r="A8">
        <v>12</v>
      </c>
      <c r="B8" t="s">
        <v>82</v>
      </c>
      <c r="C8" t="s">
        <v>83</v>
      </c>
      <c r="D8" t="s">
        <v>48</v>
      </c>
      <c r="E8" s="1">
        <v>2949992</v>
      </c>
      <c r="F8">
        <v>503</v>
      </c>
      <c r="G8" s="1">
        <v>1876735</v>
      </c>
      <c r="H8">
        <v>320</v>
      </c>
      <c r="I8" s="1">
        <v>1073258</v>
      </c>
      <c r="J8">
        <v>183</v>
      </c>
      <c r="K8">
        <v>63.618290000000002</v>
      </c>
      <c r="L8">
        <v>11.77336</v>
      </c>
      <c r="M8" t="s">
        <v>49</v>
      </c>
      <c r="N8" s="1">
        <v>0</v>
      </c>
      <c r="O8">
        <v>0</v>
      </c>
      <c r="P8">
        <v>0</v>
      </c>
      <c r="Q8" t="s">
        <v>49</v>
      </c>
      <c r="R8" s="1">
        <v>0</v>
      </c>
      <c r="S8">
        <v>0</v>
      </c>
      <c r="T8">
        <v>0</v>
      </c>
      <c r="U8" s="1">
        <v>0</v>
      </c>
      <c r="V8">
        <v>0</v>
      </c>
      <c r="W8">
        <v>0</v>
      </c>
      <c r="X8">
        <v>2907</v>
      </c>
      <c r="Y8">
        <v>4</v>
      </c>
      <c r="Z8">
        <v>0</v>
      </c>
      <c r="AA8">
        <v>60</v>
      </c>
      <c r="AB8">
        <v>0</v>
      </c>
      <c r="AC8">
        <v>255</v>
      </c>
      <c r="AD8">
        <v>0.42345300000000002</v>
      </c>
      <c r="AE8">
        <v>0</v>
      </c>
      <c r="AF8">
        <v>60</v>
      </c>
      <c r="AG8">
        <v>0</v>
      </c>
      <c r="AH8">
        <v>255</v>
      </c>
      <c r="AI8">
        <v>0.50728700000000004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 t="s">
        <v>84</v>
      </c>
      <c r="AV8" t="s">
        <v>51</v>
      </c>
    </row>
    <row r="9" spans="1:48">
      <c r="A9">
        <v>13</v>
      </c>
      <c r="B9" t="s">
        <v>85</v>
      </c>
      <c r="C9" t="s">
        <v>86</v>
      </c>
      <c r="D9" t="s">
        <v>48</v>
      </c>
      <c r="E9" s="1">
        <v>3835577</v>
      </c>
      <c r="F9">
        <v>654</v>
      </c>
      <c r="G9" s="1">
        <v>3618579</v>
      </c>
      <c r="H9">
        <v>617</v>
      </c>
      <c r="I9" s="1">
        <v>216997</v>
      </c>
      <c r="J9">
        <v>37</v>
      </c>
      <c r="K9">
        <v>94.342507999999995</v>
      </c>
      <c r="L9">
        <v>11.681957000000001</v>
      </c>
      <c r="M9" t="s">
        <v>49</v>
      </c>
      <c r="N9" s="1">
        <v>0</v>
      </c>
      <c r="O9">
        <v>0</v>
      </c>
      <c r="P9">
        <v>0</v>
      </c>
      <c r="Q9" t="s">
        <v>49</v>
      </c>
      <c r="R9" s="1">
        <v>0</v>
      </c>
      <c r="S9">
        <v>0</v>
      </c>
      <c r="T9">
        <v>0</v>
      </c>
      <c r="U9" s="1">
        <v>0</v>
      </c>
      <c r="V9">
        <v>0</v>
      </c>
      <c r="W9">
        <v>0</v>
      </c>
      <c r="X9">
        <v>2886</v>
      </c>
      <c r="Y9">
        <v>4</v>
      </c>
      <c r="Z9">
        <v>0</v>
      </c>
      <c r="AA9">
        <v>60</v>
      </c>
      <c r="AB9">
        <v>0</v>
      </c>
      <c r="AC9">
        <v>255</v>
      </c>
      <c r="AD9">
        <v>0.43816100000000002</v>
      </c>
      <c r="AE9">
        <v>0</v>
      </c>
      <c r="AF9">
        <v>60</v>
      </c>
      <c r="AG9">
        <v>0</v>
      </c>
      <c r="AH9">
        <v>255</v>
      </c>
      <c r="AI9">
        <v>0.57355199999999995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 t="s">
        <v>84</v>
      </c>
      <c r="AV9" t="s">
        <v>51</v>
      </c>
    </row>
    <row r="10" spans="1:48">
      <c r="A10">
        <v>14</v>
      </c>
      <c r="B10" t="s">
        <v>87</v>
      </c>
      <c r="C10" t="s">
        <v>88</v>
      </c>
      <c r="D10" t="s">
        <v>48</v>
      </c>
      <c r="E10" s="1">
        <v>3319475</v>
      </c>
      <c r="F10">
        <v>566</v>
      </c>
      <c r="G10" s="1">
        <v>3037964</v>
      </c>
      <c r="H10">
        <v>518</v>
      </c>
      <c r="I10" s="1">
        <v>281510</v>
      </c>
      <c r="J10">
        <v>48</v>
      </c>
      <c r="K10">
        <v>91.519435000000001</v>
      </c>
      <c r="L10">
        <v>12.189045999999999</v>
      </c>
      <c r="M10" t="s">
        <v>49</v>
      </c>
      <c r="N10" s="1">
        <v>0</v>
      </c>
      <c r="O10">
        <v>0</v>
      </c>
      <c r="P10">
        <v>0</v>
      </c>
      <c r="Q10" t="s">
        <v>49</v>
      </c>
      <c r="R10" s="1">
        <v>0</v>
      </c>
      <c r="S10">
        <v>0</v>
      </c>
      <c r="T10">
        <v>0</v>
      </c>
      <c r="U10" s="1">
        <v>0</v>
      </c>
      <c r="V10">
        <v>0</v>
      </c>
      <c r="W10">
        <v>0</v>
      </c>
      <c r="X10">
        <v>2913</v>
      </c>
      <c r="Y10">
        <v>4</v>
      </c>
      <c r="Z10">
        <v>0</v>
      </c>
      <c r="AA10">
        <v>60</v>
      </c>
      <c r="AB10">
        <v>0</v>
      </c>
      <c r="AC10">
        <v>255</v>
      </c>
      <c r="AD10">
        <v>0.428981</v>
      </c>
      <c r="AE10">
        <v>0</v>
      </c>
      <c r="AF10">
        <v>60</v>
      </c>
      <c r="AG10">
        <v>0</v>
      </c>
      <c r="AH10">
        <v>255</v>
      </c>
      <c r="AI10">
        <v>0.51573000000000002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 t="s">
        <v>84</v>
      </c>
      <c r="AV10" t="s">
        <v>51</v>
      </c>
    </row>
    <row r="11" spans="1:48">
      <c r="A11">
        <v>15</v>
      </c>
      <c r="B11" t="s">
        <v>89</v>
      </c>
      <c r="C11" t="s">
        <v>90</v>
      </c>
      <c r="D11" t="s">
        <v>48</v>
      </c>
      <c r="E11" s="1">
        <v>4363408</v>
      </c>
      <c r="F11">
        <v>744</v>
      </c>
      <c r="G11" s="1">
        <v>4070168</v>
      </c>
      <c r="H11">
        <v>694</v>
      </c>
      <c r="I11" s="1">
        <v>293240</v>
      </c>
      <c r="J11">
        <v>50</v>
      </c>
      <c r="K11">
        <v>93.279570000000007</v>
      </c>
      <c r="L11">
        <v>12.115591</v>
      </c>
      <c r="M11" t="s">
        <v>49</v>
      </c>
      <c r="N11" s="1">
        <v>0</v>
      </c>
      <c r="O11">
        <v>0</v>
      </c>
      <c r="P11">
        <v>0</v>
      </c>
      <c r="Q11" t="s">
        <v>49</v>
      </c>
      <c r="R11" s="1">
        <v>0</v>
      </c>
      <c r="S11">
        <v>0</v>
      </c>
      <c r="T11">
        <v>0</v>
      </c>
      <c r="U11" s="1">
        <v>0</v>
      </c>
      <c r="V11">
        <v>0</v>
      </c>
      <c r="W11">
        <v>0</v>
      </c>
      <c r="X11">
        <v>2889</v>
      </c>
      <c r="Y11">
        <v>4</v>
      </c>
      <c r="Z11">
        <v>0</v>
      </c>
      <c r="AA11">
        <v>60</v>
      </c>
      <c r="AB11">
        <v>0</v>
      </c>
      <c r="AC11">
        <v>255</v>
      </c>
      <c r="AD11">
        <v>0.36545</v>
      </c>
      <c r="AE11">
        <v>0</v>
      </c>
      <c r="AF11">
        <v>60</v>
      </c>
      <c r="AG11">
        <v>0</v>
      </c>
      <c r="AH11">
        <v>255</v>
      </c>
      <c r="AI11">
        <v>0.53283800000000003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 t="s">
        <v>84</v>
      </c>
      <c r="AV11" t="s">
        <v>51</v>
      </c>
    </row>
    <row r="12" spans="1:48">
      <c r="A12">
        <v>16</v>
      </c>
      <c r="B12" t="s">
        <v>91</v>
      </c>
      <c r="C12" t="s">
        <v>92</v>
      </c>
      <c r="D12" t="s">
        <v>48</v>
      </c>
      <c r="E12" s="1">
        <v>4140546</v>
      </c>
      <c r="F12">
        <v>706</v>
      </c>
      <c r="G12" s="1">
        <v>3952873</v>
      </c>
      <c r="H12">
        <v>674</v>
      </c>
      <c r="I12" s="1">
        <v>187673</v>
      </c>
      <c r="J12">
        <v>32</v>
      </c>
      <c r="K12">
        <v>95.467421999999999</v>
      </c>
      <c r="L12">
        <v>11.715297</v>
      </c>
      <c r="M12" t="s">
        <v>49</v>
      </c>
      <c r="N12" s="1">
        <v>0</v>
      </c>
      <c r="O12">
        <v>0</v>
      </c>
      <c r="P12">
        <v>0</v>
      </c>
      <c r="Q12" t="s">
        <v>49</v>
      </c>
      <c r="R12" s="1">
        <v>0</v>
      </c>
      <c r="S12">
        <v>0</v>
      </c>
      <c r="T12">
        <v>0</v>
      </c>
      <c r="U12" s="1">
        <v>0</v>
      </c>
      <c r="V12">
        <v>0</v>
      </c>
      <c r="W12">
        <v>0</v>
      </c>
      <c r="X12">
        <v>2871</v>
      </c>
      <c r="Y12">
        <v>4</v>
      </c>
      <c r="Z12">
        <v>0</v>
      </c>
      <c r="AA12">
        <v>60</v>
      </c>
      <c r="AB12">
        <v>0</v>
      </c>
      <c r="AC12">
        <v>255</v>
      </c>
      <c r="AD12">
        <v>0.406194</v>
      </c>
      <c r="AE12">
        <v>0</v>
      </c>
      <c r="AF12">
        <v>60</v>
      </c>
      <c r="AG12">
        <v>0</v>
      </c>
      <c r="AH12">
        <v>255</v>
      </c>
      <c r="AI12">
        <v>0.49164200000000002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 t="s">
        <v>84</v>
      </c>
      <c r="AV12" t="s">
        <v>51</v>
      </c>
    </row>
    <row r="13" spans="1:48">
      <c r="A13">
        <v>17</v>
      </c>
      <c r="B13" t="s">
        <v>93</v>
      </c>
      <c r="C13" t="s">
        <v>94</v>
      </c>
      <c r="D13" t="s">
        <v>48</v>
      </c>
      <c r="E13" s="1">
        <v>4697702</v>
      </c>
      <c r="F13">
        <v>801</v>
      </c>
      <c r="G13" s="1">
        <v>4398597</v>
      </c>
      <c r="H13">
        <v>750</v>
      </c>
      <c r="I13" s="1">
        <v>299105</v>
      </c>
      <c r="J13">
        <v>51</v>
      </c>
      <c r="K13">
        <v>93.632959</v>
      </c>
      <c r="L13">
        <v>11.968788999999999</v>
      </c>
      <c r="M13" t="s">
        <v>49</v>
      </c>
      <c r="N13" s="1">
        <v>0</v>
      </c>
      <c r="O13">
        <v>0</v>
      </c>
      <c r="P13">
        <v>0</v>
      </c>
      <c r="Q13" t="s">
        <v>49</v>
      </c>
      <c r="R13" s="1">
        <v>0</v>
      </c>
      <c r="S13">
        <v>0</v>
      </c>
      <c r="T13">
        <v>0</v>
      </c>
      <c r="U13" s="1">
        <v>0</v>
      </c>
      <c r="V13">
        <v>0</v>
      </c>
      <c r="W13">
        <v>0</v>
      </c>
      <c r="X13">
        <v>2917</v>
      </c>
      <c r="Y13">
        <v>4</v>
      </c>
      <c r="Z13">
        <v>0</v>
      </c>
      <c r="AA13">
        <v>60</v>
      </c>
      <c r="AB13">
        <v>0</v>
      </c>
      <c r="AC13">
        <v>255</v>
      </c>
      <c r="AD13">
        <v>0.33945500000000001</v>
      </c>
      <c r="AE13">
        <v>0</v>
      </c>
      <c r="AF13">
        <v>60</v>
      </c>
      <c r="AG13">
        <v>0</v>
      </c>
      <c r="AH13">
        <v>255</v>
      </c>
      <c r="AI13">
        <v>0.54734400000000005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 t="s">
        <v>84</v>
      </c>
      <c r="AV13" t="s">
        <v>51</v>
      </c>
    </row>
    <row r="14" spans="1:48">
      <c r="A14">
        <v>18</v>
      </c>
      <c r="B14" t="s">
        <v>95</v>
      </c>
      <c r="C14" t="s">
        <v>96</v>
      </c>
      <c r="D14" t="s">
        <v>48</v>
      </c>
      <c r="E14" s="1">
        <v>5260722</v>
      </c>
      <c r="F14">
        <v>897</v>
      </c>
      <c r="G14" s="1">
        <v>4920564</v>
      </c>
      <c r="H14">
        <v>839</v>
      </c>
      <c r="I14" s="1">
        <v>340158</v>
      </c>
      <c r="J14">
        <v>58</v>
      </c>
      <c r="K14">
        <v>93.534002000000001</v>
      </c>
      <c r="L14">
        <v>13.036789000000001</v>
      </c>
      <c r="M14" t="s">
        <v>49</v>
      </c>
      <c r="N14" s="1">
        <v>0</v>
      </c>
      <c r="O14">
        <v>0</v>
      </c>
      <c r="P14">
        <v>0</v>
      </c>
      <c r="Q14" t="s">
        <v>49</v>
      </c>
      <c r="R14" s="1">
        <v>0</v>
      </c>
      <c r="S14">
        <v>0</v>
      </c>
      <c r="T14">
        <v>0</v>
      </c>
      <c r="U14" s="1">
        <v>0</v>
      </c>
      <c r="V14">
        <v>0</v>
      </c>
      <c r="W14">
        <v>0</v>
      </c>
      <c r="X14">
        <v>2895</v>
      </c>
      <c r="Y14">
        <v>4</v>
      </c>
      <c r="Z14">
        <v>0</v>
      </c>
      <c r="AA14">
        <v>60</v>
      </c>
      <c r="AB14">
        <v>0</v>
      </c>
      <c r="AC14">
        <v>255</v>
      </c>
      <c r="AD14">
        <v>0.48319400000000001</v>
      </c>
      <c r="AE14">
        <v>0</v>
      </c>
      <c r="AF14">
        <v>60</v>
      </c>
      <c r="AG14">
        <v>0</v>
      </c>
      <c r="AH14">
        <v>255</v>
      </c>
      <c r="AI14">
        <v>0.50728700000000004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 t="s">
        <v>84</v>
      </c>
      <c r="AV14" t="s">
        <v>51</v>
      </c>
    </row>
    <row r="15" spans="1:48">
      <c r="A15">
        <v>19</v>
      </c>
      <c r="B15" t="s">
        <v>97</v>
      </c>
      <c r="C15" t="s">
        <v>98</v>
      </c>
      <c r="D15" t="s">
        <v>48</v>
      </c>
      <c r="E15" s="1">
        <v>4727026</v>
      </c>
      <c r="F15">
        <v>806</v>
      </c>
      <c r="G15" s="1">
        <v>4146411</v>
      </c>
      <c r="H15">
        <v>707</v>
      </c>
      <c r="I15" s="1">
        <v>580615</v>
      </c>
      <c r="J15">
        <v>99</v>
      </c>
      <c r="K15">
        <v>87.717122000000003</v>
      </c>
      <c r="L15">
        <v>12.487593</v>
      </c>
      <c r="M15" t="s">
        <v>49</v>
      </c>
      <c r="N15" s="1">
        <v>0</v>
      </c>
      <c r="O15">
        <v>0</v>
      </c>
      <c r="P15">
        <v>0</v>
      </c>
      <c r="Q15" t="s">
        <v>49</v>
      </c>
      <c r="R15" s="1">
        <v>0</v>
      </c>
      <c r="S15">
        <v>0</v>
      </c>
      <c r="T15">
        <v>0</v>
      </c>
      <c r="U15" s="1">
        <v>0</v>
      </c>
      <c r="V15">
        <v>0</v>
      </c>
      <c r="W15">
        <v>0</v>
      </c>
      <c r="X15">
        <v>2871</v>
      </c>
      <c r="Y15">
        <v>4</v>
      </c>
      <c r="Z15">
        <v>0</v>
      </c>
      <c r="AA15">
        <v>60</v>
      </c>
      <c r="AB15">
        <v>0</v>
      </c>
      <c r="AC15">
        <v>255</v>
      </c>
      <c r="AD15">
        <v>0.47486200000000001</v>
      </c>
      <c r="AE15">
        <v>0</v>
      </c>
      <c r="AF15">
        <v>60</v>
      </c>
      <c r="AG15">
        <v>0</v>
      </c>
      <c r="AH15">
        <v>255</v>
      </c>
      <c r="AI15">
        <v>0.57045699999999999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 t="s">
        <v>84</v>
      </c>
      <c r="AV15" t="s">
        <v>51</v>
      </c>
    </row>
    <row r="16" spans="1:48">
      <c r="A16">
        <v>20</v>
      </c>
      <c r="B16" t="s">
        <v>99</v>
      </c>
      <c r="C16" t="s">
        <v>100</v>
      </c>
      <c r="D16" t="s">
        <v>48</v>
      </c>
      <c r="E16" s="1">
        <v>11682674</v>
      </c>
      <c r="F16">
        <v>1992</v>
      </c>
      <c r="G16" s="1">
        <v>11014087</v>
      </c>
      <c r="H16">
        <v>1878</v>
      </c>
      <c r="I16" s="1">
        <v>668587</v>
      </c>
      <c r="J16">
        <v>114</v>
      </c>
      <c r="K16">
        <v>94.277107999999998</v>
      </c>
      <c r="L16">
        <v>10.49498</v>
      </c>
      <c r="M16" t="s">
        <v>49</v>
      </c>
      <c r="N16" s="1">
        <v>0</v>
      </c>
      <c r="O16">
        <v>0</v>
      </c>
      <c r="P16">
        <v>0</v>
      </c>
      <c r="Q16" t="s">
        <v>49</v>
      </c>
      <c r="R16" s="1">
        <v>0</v>
      </c>
      <c r="S16">
        <v>0</v>
      </c>
      <c r="T16">
        <v>0</v>
      </c>
      <c r="U16" s="1">
        <v>0</v>
      </c>
      <c r="V16">
        <v>0</v>
      </c>
      <c r="W16">
        <v>0</v>
      </c>
      <c r="X16">
        <v>2921</v>
      </c>
      <c r="Y16">
        <v>4</v>
      </c>
      <c r="Z16">
        <v>0</v>
      </c>
      <c r="AA16">
        <v>60</v>
      </c>
      <c r="AB16">
        <v>0</v>
      </c>
      <c r="AC16">
        <v>255</v>
      </c>
      <c r="AD16">
        <v>0.35605700000000001</v>
      </c>
      <c r="AE16">
        <v>0</v>
      </c>
      <c r="AF16">
        <v>60</v>
      </c>
      <c r="AG16">
        <v>0</v>
      </c>
      <c r="AH16">
        <v>255</v>
      </c>
      <c r="AI16">
        <v>0.51573000000000002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 t="s">
        <v>84</v>
      </c>
      <c r="AV16" t="s">
        <v>51</v>
      </c>
    </row>
    <row r="17" spans="1:48">
      <c r="A17">
        <v>21</v>
      </c>
      <c r="B17" t="s">
        <v>101</v>
      </c>
      <c r="C17" t="s">
        <v>102</v>
      </c>
      <c r="D17" t="s">
        <v>48</v>
      </c>
      <c r="E17" s="1">
        <v>9031786</v>
      </c>
      <c r="F17">
        <v>1540</v>
      </c>
      <c r="G17" s="1">
        <v>8691628</v>
      </c>
      <c r="H17">
        <v>1482</v>
      </c>
      <c r="I17" s="1">
        <v>340158</v>
      </c>
      <c r="J17">
        <v>58</v>
      </c>
      <c r="K17">
        <v>96.233766000000003</v>
      </c>
      <c r="L17">
        <v>9.5292209999999997</v>
      </c>
      <c r="M17" t="s">
        <v>49</v>
      </c>
      <c r="N17" s="1">
        <v>0</v>
      </c>
      <c r="O17">
        <v>0</v>
      </c>
      <c r="P17">
        <v>0</v>
      </c>
      <c r="Q17" t="s">
        <v>49</v>
      </c>
      <c r="R17" s="1">
        <v>0</v>
      </c>
      <c r="S17">
        <v>0</v>
      </c>
      <c r="T17">
        <v>0</v>
      </c>
      <c r="U17" s="1">
        <v>0</v>
      </c>
      <c r="V17">
        <v>0</v>
      </c>
      <c r="W17">
        <v>0</v>
      </c>
      <c r="X17">
        <v>2886</v>
      </c>
      <c r="Y17">
        <v>4</v>
      </c>
      <c r="Z17">
        <v>0</v>
      </c>
      <c r="AA17">
        <v>60</v>
      </c>
      <c r="AB17">
        <v>0</v>
      </c>
      <c r="AC17">
        <v>255</v>
      </c>
      <c r="AD17">
        <v>0.35170899999999999</v>
      </c>
      <c r="AE17">
        <v>0</v>
      </c>
      <c r="AF17">
        <v>60</v>
      </c>
      <c r="AG17">
        <v>0</v>
      </c>
      <c r="AH17">
        <v>255</v>
      </c>
      <c r="AI17">
        <v>0.52001200000000003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 t="s">
        <v>84</v>
      </c>
      <c r="AV17" t="s">
        <v>51</v>
      </c>
    </row>
    <row r="18" spans="1:48">
      <c r="A18">
        <v>22</v>
      </c>
      <c r="B18" t="s">
        <v>103</v>
      </c>
      <c r="C18" t="s">
        <v>104</v>
      </c>
      <c r="D18" t="s">
        <v>48</v>
      </c>
      <c r="E18" s="1">
        <v>19336233</v>
      </c>
      <c r="F18">
        <v>3297</v>
      </c>
      <c r="G18" s="1">
        <v>18532756</v>
      </c>
      <c r="H18">
        <v>3160</v>
      </c>
      <c r="I18" s="1">
        <v>803477</v>
      </c>
      <c r="J18">
        <v>137</v>
      </c>
      <c r="K18">
        <v>95.844707</v>
      </c>
      <c r="L18">
        <v>9.3221109999999996</v>
      </c>
      <c r="M18" t="s">
        <v>49</v>
      </c>
      <c r="N18" s="1">
        <v>0</v>
      </c>
      <c r="O18">
        <v>0</v>
      </c>
      <c r="P18">
        <v>0</v>
      </c>
      <c r="Q18" t="s">
        <v>49</v>
      </c>
      <c r="R18" s="1">
        <v>0</v>
      </c>
      <c r="S18">
        <v>0</v>
      </c>
      <c r="T18">
        <v>0</v>
      </c>
      <c r="U18" s="1">
        <v>0</v>
      </c>
      <c r="V18">
        <v>0</v>
      </c>
      <c r="W18">
        <v>0</v>
      </c>
      <c r="X18">
        <v>2923</v>
      </c>
      <c r="Y18">
        <v>4</v>
      </c>
      <c r="Z18">
        <v>0</v>
      </c>
      <c r="AA18">
        <v>60</v>
      </c>
      <c r="AB18">
        <v>0</v>
      </c>
      <c r="AC18">
        <v>255</v>
      </c>
      <c r="AD18">
        <v>0.368753</v>
      </c>
      <c r="AE18">
        <v>0</v>
      </c>
      <c r="AF18">
        <v>60</v>
      </c>
      <c r="AG18">
        <v>0</v>
      </c>
      <c r="AH18">
        <v>255</v>
      </c>
      <c r="AI18">
        <v>0.424292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 t="s">
        <v>84</v>
      </c>
      <c r="AV18" t="s">
        <v>51</v>
      </c>
    </row>
    <row r="19" spans="1:48">
      <c r="A19">
        <v>23</v>
      </c>
      <c r="B19" t="s">
        <v>105</v>
      </c>
      <c r="C19" t="s">
        <v>106</v>
      </c>
      <c r="D19" t="s">
        <v>48</v>
      </c>
      <c r="E19" s="1">
        <v>2979316</v>
      </c>
      <c r="F19">
        <v>508</v>
      </c>
      <c r="G19" s="1">
        <v>2715401</v>
      </c>
      <c r="H19">
        <v>463</v>
      </c>
      <c r="I19" s="1">
        <v>263916</v>
      </c>
      <c r="J19">
        <v>45</v>
      </c>
      <c r="K19">
        <v>91.141732000000005</v>
      </c>
      <c r="L19">
        <v>12.596456999999999</v>
      </c>
      <c r="M19" t="s">
        <v>49</v>
      </c>
      <c r="N19" s="1">
        <v>0</v>
      </c>
      <c r="O19">
        <v>0</v>
      </c>
      <c r="P19">
        <v>0</v>
      </c>
      <c r="Q19" t="s">
        <v>49</v>
      </c>
      <c r="R19" s="1">
        <v>0</v>
      </c>
      <c r="S19">
        <v>0</v>
      </c>
      <c r="T19">
        <v>0</v>
      </c>
      <c r="U19" s="1">
        <v>0</v>
      </c>
      <c r="V19">
        <v>0</v>
      </c>
      <c r="W19">
        <v>0</v>
      </c>
      <c r="X19">
        <v>2873</v>
      </c>
      <c r="Y19">
        <v>4</v>
      </c>
      <c r="Z19">
        <v>0</v>
      </c>
      <c r="AA19">
        <v>60</v>
      </c>
      <c r="AB19">
        <v>0</v>
      </c>
      <c r="AC19">
        <v>255</v>
      </c>
      <c r="AD19">
        <v>0.399233</v>
      </c>
      <c r="AE19">
        <v>0</v>
      </c>
      <c r="AF19">
        <v>60</v>
      </c>
      <c r="AG19">
        <v>0</v>
      </c>
      <c r="AH19">
        <v>255</v>
      </c>
      <c r="AI19">
        <v>0.56284000000000001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 t="s">
        <v>84</v>
      </c>
      <c r="AV19" t="s">
        <v>51</v>
      </c>
    </row>
    <row r="20" spans="1:48">
      <c r="A20">
        <v>24</v>
      </c>
      <c r="B20" t="s">
        <v>107</v>
      </c>
      <c r="C20" t="s">
        <v>108</v>
      </c>
      <c r="D20" t="s">
        <v>48</v>
      </c>
      <c r="E20" s="1">
        <v>4093628</v>
      </c>
      <c r="F20">
        <v>698</v>
      </c>
      <c r="G20" s="1">
        <v>2885480</v>
      </c>
      <c r="H20">
        <v>492</v>
      </c>
      <c r="I20" s="1">
        <v>1208148</v>
      </c>
      <c r="J20">
        <v>206</v>
      </c>
      <c r="K20">
        <v>70.487105999999997</v>
      </c>
      <c r="L20">
        <v>10.525788</v>
      </c>
      <c r="M20" t="s">
        <v>49</v>
      </c>
      <c r="N20" s="1">
        <v>0</v>
      </c>
      <c r="O20">
        <v>0</v>
      </c>
      <c r="P20">
        <v>0</v>
      </c>
      <c r="Q20" t="s">
        <v>49</v>
      </c>
      <c r="R20" s="1">
        <v>0</v>
      </c>
      <c r="S20">
        <v>0</v>
      </c>
      <c r="T20">
        <v>0</v>
      </c>
      <c r="U20" s="1">
        <v>0</v>
      </c>
      <c r="V20">
        <v>0</v>
      </c>
      <c r="W20">
        <v>0</v>
      </c>
      <c r="X20">
        <v>2902</v>
      </c>
      <c r="Y20">
        <v>4</v>
      </c>
      <c r="Z20">
        <v>0</v>
      </c>
      <c r="AA20">
        <v>60</v>
      </c>
      <c r="AB20">
        <v>0</v>
      </c>
      <c r="AC20">
        <v>255</v>
      </c>
      <c r="AD20">
        <v>0.40111999999999998</v>
      </c>
      <c r="AE20">
        <v>0</v>
      </c>
      <c r="AF20">
        <v>60</v>
      </c>
      <c r="AG20">
        <v>0</v>
      </c>
      <c r="AH20">
        <v>255</v>
      </c>
      <c r="AI20">
        <v>0.45413199999999998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 t="s">
        <v>84</v>
      </c>
      <c r="AV20" t="s">
        <v>51</v>
      </c>
    </row>
    <row r="21" spans="1:48">
      <c r="A21">
        <v>25</v>
      </c>
      <c r="B21" t="s">
        <v>109</v>
      </c>
      <c r="C21" t="s">
        <v>110</v>
      </c>
      <c r="D21" t="s">
        <v>48</v>
      </c>
      <c r="E21" s="1">
        <v>3577526</v>
      </c>
      <c r="F21">
        <v>610</v>
      </c>
      <c r="G21" s="1">
        <v>3530607</v>
      </c>
      <c r="H21">
        <v>602</v>
      </c>
      <c r="I21" s="1">
        <v>46918</v>
      </c>
      <c r="J21">
        <v>8</v>
      </c>
      <c r="K21">
        <v>98.688524999999998</v>
      </c>
      <c r="L21">
        <v>12.598361000000001</v>
      </c>
      <c r="M21" t="s">
        <v>49</v>
      </c>
      <c r="N21" s="1">
        <v>0</v>
      </c>
      <c r="O21">
        <v>0</v>
      </c>
      <c r="P21">
        <v>0</v>
      </c>
      <c r="Q21" t="s">
        <v>49</v>
      </c>
      <c r="R21" s="1">
        <v>0</v>
      </c>
      <c r="S21">
        <v>0</v>
      </c>
      <c r="T21">
        <v>0</v>
      </c>
      <c r="U21" s="1">
        <v>0</v>
      </c>
      <c r="V21">
        <v>0</v>
      </c>
      <c r="W21">
        <v>0</v>
      </c>
      <c r="X21">
        <v>2881</v>
      </c>
      <c r="Y21">
        <v>4</v>
      </c>
      <c r="Z21">
        <v>0</v>
      </c>
      <c r="AA21">
        <v>60</v>
      </c>
      <c r="AB21">
        <v>0</v>
      </c>
      <c r="AC21">
        <v>255</v>
      </c>
      <c r="AD21">
        <v>0.47791400000000001</v>
      </c>
      <c r="AE21">
        <v>0</v>
      </c>
      <c r="AF21">
        <v>60</v>
      </c>
      <c r="AG21">
        <v>0</v>
      </c>
      <c r="AH21">
        <v>255</v>
      </c>
      <c r="AI21">
        <v>0.605881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 t="s">
        <v>84</v>
      </c>
      <c r="AV21" t="s">
        <v>51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opLeftCell="F1" workbookViewId="0">
      <selection activeCell="L14" sqref="L14:L19"/>
    </sheetView>
  </sheetViews>
  <sheetFormatPr baseColWidth="10" defaultRowHeight="15" x14ac:dyDescent="0"/>
  <cols>
    <col min="3" max="3" width="30.42578125" customWidth="1"/>
    <col min="4" max="4" width="20.140625" bestFit="1" customWidth="1"/>
    <col min="16" max="16" width="30.42578125" customWidth="1"/>
  </cols>
  <sheetData>
    <row r="1" spans="1:16" ht="45">
      <c r="A1" s="2" t="s">
        <v>64</v>
      </c>
      <c r="B1" s="2" t="s">
        <v>65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64</v>
      </c>
      <c r="O1" s="2" t="s">
        <v>65</v>
      </c>
      <c r="P1" s="2" t="s">
        <v>1</v>
      </c>
    </row>
    <row r="2" spans="1:16">
      <c r="A2">
        <v>1</v>
      </c>
      <c r="B2">
        <v>1</v>
      </c>
      <c r="C2" t="s">
        <v>52</v>
      </c>
      <c r="D2" t="s">
        <v>63</v>
      </c>
      <c r="E2" t="s">
        <v>48</v>
      </c>
      <c r="F2" s="1">
        <v>809342</v>
      </c>
      <c r="G2">
        <v>138</v>
      </c>
      <c r="H2" s="1">
        <v>422265</v>
      </c>
      <c r="I2">
        <v>72</v>
      </c>
      <c r="J2" s="1">
        <v>387077</v>
      </c>
      <c r="K2">
        <v>66</v>
      </c>
      <c r="L2">
        <v>52.173912999999999</v>
      </c>
      <c r="M2">
        <v>13.978261</v>
      </c>
      <c r="N2">
        <v>1</v>
      </c>
      <c r="O2">
        <v>1</v>
      </c>
      <c r="P2" t="s">
        <v>52</v>
      </c>
    </row>
    <row r="3" spans="1:16">
      <c r="A3">
        <v>1</v>
      </c>
      <c r="B3">
        <v>2</v>
      </c>
      <c r="C3" t="s">
        <v>53</v>
      </c>
      <c r="D3" t="s">
        <v>56</v>
      </c>
      <c r="E3" t="s">
        <v>48</v>
      </c>
      <c r="F3" s="1">
        <v>5747500</v>
      </c>
      <c r="G3">
        <v>980</v>
      </c>
      <c r="H3" s="1">
        <v>5536367</v>
      </c>
      <c r="I3">
        <v>944</v>
      </c>
      <c r="J3" s="1">
        <v>211133</v>
      </c>
      <c r="K3">
        <v>36</v>
      </c>
      <c r="L3">
        <v>96.326531000000003</v>
      </c>
      <c r="M3">
        <v>13.388776</v>
      </c>
      <c r="N3">
        <v>1</v>
      </c>
      <c r="O3">
        <v>2</v>
      </c>
      <c r="P3" t="s">
        <v>53</v>
      </c>
    </row>
    <row r="4" spans="1:16">
      <c r="A4">
        <v>1</v>
      </c>
      <c r="B4">
        <v>3</v>
      </c>
      <c r="C4" t="s">
        <v>59</v>
      </c>
      <c r="D4" t="s">
        <v>60</v>
      </c>
      <c r="E4" t="s">
        <v>48</v>
      </c>
      <c r="F4" s="1">
        <v>3477824</v>
      </c>
      <c r="G4">
        <v>593</v>
      </c>
      <c r="H4" s="1">
        <v>3331204</v>
      </c>
      <c r="I4">
        <v>568</v>
      </c>
      <c r="J4" s="1">
        <v>146620</v>
      </c>
      <c r="K4">
        <v>25</v>
      </c>
      <c r="L4">
        <v>95.784148000000002</v>
      </c>
      <c r="M4">
        <v>12.812816</v>
      </c>
      <c r="N4">
        <v>1</v>
      </c>
      <c r="O4">
        <v>3</v>
      </c>
      <c r="P4" t="s">
        <v>59</v>
      </c>
    </row>
    <row r="5" spans="1:16">
      <c r="A5">
        <v>1</v>
      </c>
      <c r="B5">
        <v>4</v>
      </c>
      <c r="C5" t="s">
        <v>57</v>
      </c>
      <c r="D5" t="s">
        <v>58</v>
      </c>
      <c r="E5" t="s">
        <v>48</v>
      </c>
      <c r="F5" s="1">
        <v>3442635</v>
      </c>
      <c r="G5">
        <v>587</v>
      </c>
      <c r="H5" s="1">
        <v>3225638</v>
      </c>
      <c r="I5">
        <v>550</v>
      </c>
      <c r="J5" s="1">
        <v>216997</v>
      </c>
      <c r="K5">
        <v>37</v>
      </c>
      <c r="L5">
        <v>93.696763000000004</v>
      </c>
      <c r="M5">
        <v>12.221465</v>
      </c>
      <c r="N5">
        <v>1</v>
      </c>
      <c r="O5">
        <v>4</v>
      </c>
      <c r="P5" t="s">
        <v>57</v>
      </c>
    </row>
    <row r="6" spans="1:16">
      <c r="A6">
        <v>1</v>
      </c>
      <c r="B6">
        <v>5</v>
      </c>
      <c r="C6" t="s">
        <v>54</v>
      </c>
      <c r="D6" t="s">
        <v>55</v>
      </c>
      <c r="E6" t="s">
        <v>48</v>
      </c>
      <c r="F6" s="1">
        <v>2480809</v>
      </c>
      <c r="G6">
        <v>423</v>
      </c>
      <c r="H6" s="1">
        <v>2128921</v>
      </c>
      <c r="I6">
        <v>363</v>
      </c>
      <c r="J6" s="1">
        <v>351888</v>
      </c>
      <c r="K6">
        <v>60</v>
      </c>
      <c r="L6">
        <v>85.815602999999996</v>
      </c>
      <c r="M6">
        <v>13.420804</v>
      </c>
      <c r="N6">
        <v>1</v>
      </c>
      <c r="O6">
        <v>5</v>
      </c>
      <c r="P6" t="s">
        <v>54</v>
      </c>
    </row>
    <row r="7" spans="1:16">
      <c r="A7">
        <v>1</v>
      </c>
      <c r="B7">
        <v>6</v>
      </c>
      <c r="C7" t="s">
        <v>87</v>
      </c>
      <c r="D7" t="s">
        <v>88</v>
      </c>
      <c r="E7" t="s">
        <v>48</v>
      </c>
      <c r="F7" s="1">
        <v>3319475</v>
      </c>
      <c r="G7">
        <v>566</v>
      </c>
      <c r="H7" s="1">
        <v>3037964</v>
      </c>
      <c r="I7">
        <v>518</v>
      </c>
      <c r="J7" s="1">
        <v>281510</v>
      </c>
      <c r="K7">
        <v>48</v>
      </c>
      <c r="L7">
        <v>91.519435000000001</v>
      </c>
      <c r="M7">
        <v>12.189045999999999</v>
      </c>
      <c r="N7">
        <v>1</v>
      </c>
      <c r="O7">
        <v>6</v>
      </c>
      <c r="P7" t="s">
        <v>87</v>
      </c>
    </row>
    <row r="8" spans="1:16">
      <c r="A8">
        <v>2</v>
      </c>
      <c r="B8">
        <v>1</v>
      </c>
      <c r="C8" t="s">
        <v>82</v>
      </c>
      <c r="D8" t="s">
        <v>83</v>
      </c>
      <c r="E8" t="s">
        <v>48</v>
      </c>
      <c r="F8" s="1">
        <v>2949992</v>
      </c>
      <c r="G8">
        <v>503</v>
      </c>
      <c r="H8" s="1">
        <v>1876735</v>
      </c>
      <c r="I8">
        <v>320</v>
      </c>
      <c r="J8" s="1">
        <v>1073258</v>
      </c>
      <c r="K8">
        <v>183</v>
      </c>
      <c r="L8">
        <v>63.618290000000002</v>
      </c>
      <c r="M8">
        <v>11.77336</v>
      </c>
      <c r="N8">
        <v>2</v>
      </c>
      <c r="O8">
        <v>1</v>
      </c>
      <c r="P8" t="s">
        <v>82</v>
      </c>
    </row>
    <row r="9" spans="1:16">
      <c r="A9">
        <v>2</v>
      </c>
      <c r="B9">
        <v>2</v>
      </c>
      <c r="C9" t="s">
        <v>85</v>
      </c>
      <c r="D9" t="s">
        <v>86</v>
      </c>
      <c r="E9" t="s">
        <v>48</v>
      </c>
      <c r="F9" s="1">
        <v>3835577</v>
      </c>
      <c r="G9">
        <v>654</v>
      </c>
      <c r="H9" s="1">
        <v>3618579</v>
      </c>
      <c r="I9">
        <v>617</v>
      </c>
      <c r="J9" s="1">
        <v>216997</v>
      </c>
      <c r="K9">
        <v>37</v>
      </c>
      <c r="L9">
        <v>94.342507999999995</v>
      </c>
      <c r="M9">
        <v>11.681957000000001</v>
      </c>
      <c r="N9">
        <v>2</v>
      </c>
      <c r="O9">
        <v>2</v>
      </c>
      <c r="P9" t="s">
        <v>85</v>
      </c>
    </row>
    <row r="10" spans="1:16">
      <c r="A10">
        <v>2</v>
      </c>
      <c r="B10">
        <v>3</v>
      </c>
      <c r="C10" t="s">
        <v>101</v>
      </c>
      <c r="D10" t="s">
        <v>102</v>
      </c>
      <c r="E10" t="s">
        <v>48</v>
      </c>
      <c r="F10" s="1">
        <v>9031786</v>
      </c>
      <c r="G10">
        <v>1540</v>
      </c>
      <c r="H10" s="1">
        <v>8691628</v>
      </c>
      <c r="I10">
        <v>1482</v>
      </c>
      <c r="J10" s="1">
        <v>340158</v>
      </c>
      <c r="K10">
        <v>58</v>
      </c>
      <c r="L10">
        <v>96.233766000000003</v>
      </c>
      <c r="M10">
        <v>9.5292209999999997</v>
      </c>
      <c r="N10">
        <v>2</v>
      </c>
      <c r="O10">
        <v>3</v>
      </c>
      <c r="P10" t="s">
        <v>101</v>
      </c>
    </row>
    <row r="11" spans="1:16">
      <c r="A11">
        <v>2</v>
      </c>
      <c r="B11">
        <v>4</v>
      </c>
      <c r="C11" t="s">
        <v>97</v>
      </c>
      <c r="D11" t="s">
        <v>98</v>
      </c>
      <c r="E11" t="s">
        <v>48</v>
      </c>
      <c r="F11" s="1">
        <v>4727026</v>
      </c>
      <c r="G11">
        <v>806</v>
      </c>
      <c r="H11" s="1">
        <v>4146411</v>
      </c>
      <c r="I11">
        <v>707</v>
      </c>
      <c r="J11" s="1">
        <v>580615</v>
      </c>
      <c r="K11">
        <v>99</v>
      </c>
      <c r="L11">
        <v>87.717122000000003</v>
      </c>
      <c r="M11">
        <v>12.487593</v>
      </c>
      <c r="N11">
        <v>2</v>
      </c>
      <c r="O11">
        <v>4</v>
      </c>
      <c r="P11" t="s">
        <v>97</v>
      </c>
    </row>
    <row r="12" spans="1:16">
      <c r="A12">
        <v>2</v>
      </c>
      <c r="B12">
        <v>5</v>
      </c>
      <c r="C12" t="s">
        <v>93</v>
      </c>
      <c r="D12" t="s">
        <v>94</v>
      </c>
      <c r="E12" t="s">
        <v>48</v>
      </c>
      <c r="F12" s="1">
        <v>4697702</v>
      </c>
      <c r="G12">
        <v>801</v>
      </c>
      <c r="H12" s="1">
        <v>4398597</v>
      </c>
      <c r="I12">
        <v>750</v>
      </c>
      <c r="J12" s="1">
        <v>299105</v>
      </c>
      <c r="K12">
        <v>51</v>
      </c>
      <c r="L12">
        <v>93.632959</v>
      </c>
      <c r="M12">
        <v>11.968788999999999</v>
      </c>
      <c r="N12">
        <v>2</v>
      </c>
      <c r="O12">
        <v>5</v>
      </c>
      <c r="P12" t="s">
        <v>93</v>
      </c>
    </row>
    <row r="13" spans="1:16">
      <c r="A13">
        <v>2</v>
      </c>
      <c r="B13">
        <v>6</v>
      </c>
      <c r="C13" t="s">
        <v>89</v>
      </c>
      <c r="D13" t="s">
        <v>90</v>
      </c>
      <c r="E13" t="s">
        <v>48</v>
      </c>
      <c r="F13" s="1">
        <v>4363408</v>
      </c>
      <c r="G13">
        <v>744</v>
      </c>
      <c r="H13" s="1">
        <v>4070168</v>
      </c>
      <c r="I13">
        <v>694</v>
      </c>
      <c r="J13" s="1">
        <v>293240</v>
      </c>
      <c r="K13">
        <v>50</v>
      </c>
      <c r="L13">
        <v>93.279570000000007</v>
      </c>
      <c r="M13">
        <v>12.115591</v>
      </c>
      <c r="N13">
        <v>2</v>
      </c>
      <c r="O13">
        <v>6</v>
      </c>
      <c r="P13" t="s">
        <v>89</v>
      </c>
    </row>
    <row r="14" spans="1:16">
      <c r="A14">
        <v>3</v>
      </c>
      <c r="B14">
        <v>1</v>
      </c>
      <c r="C14" t="s">
        <v>107</v>
      </c>
      <c r="D14" t="s">
        <v>108</v>
      </c>
      <c r="E14" t="s">
        <v>48</v>
      </c>
      <c r="F14" s="1">
        <v>4093628</v>
      </c>
      <c r="G14">
        <v>698</v>
      </c>
      <c r="H14" s="1">
        <v>2885480</v>
      </c>
      <c r="I14">
        <v>492</v>
      </c>
      <c r="J14" s="1">
        <v>1208148</v>
      </c>
      <c r="K14">
        <v>206</v>
      </c>
      <c r="L14">
        <v>70.487105999999997</v>
      </c>
      <c r="M14">
        <v>10.525788</v>
      </c>
      <c r="N14">
        <v>3</v>
      </c>
      <c r="O14">
        <v>1</v>
      </c>
      <c r="P14" t="s">
        <v>107</v>
      </c>
    </row>
    <row r="15" spans="1:16">
      <c r="A15">
        <v>3</v>
      </c>
      <c r="B15">
        <v>2</v>
      </c>
      <c r="C15" t="s">
        <v>109</v>
      </c>
      <c r="D15" t="s">
        <v>110</v>
      </c>
      <c r="E15" t="s">
        <v>48</v>
      </c>
      <c r="F15" s="1">
        <v>3577526</v>
      </c>
      <c r="G15">
        <v>610</v>
      </c>
      <c r="H15" s="1">
        <v>3530607</v>
      </c>
      <c r="I15">
        <v>602</v>
      </c>
      <c r="J15" s="1">
        <v>46918</v>
      </c>
      <c r="K15">
        <v>8</v>
      </c>
      <c r="L15">
        <v>98.688524999999998</v>
      </c>
      <c r="M15">
        <v>12.598361000000001</v>
      </c>
      <c r="N15">
        <v>3</v>
      </c>
      <c r="O15">
        <v>2</v>
      </c>
      <c r="P15" t="s">
        <v>109</v>
      </c>
    </row>
    <row r="16" spans="1:16">
      <c r="A16">
        <v>3</v>
      </c>
      <c r="B16">
        <v>3</v>
      </c>
      <c r="C16" t="s">
        <v>103</v>
      </c>
      <c r="D16" t="s">
        <v>104</v>
      </c>
      <c r="E16" t="s">
        <v>48</v>
      </c>
      <c r="F16" s="1">
        <v>19336233</v>
      </c>
      <c r="G16">
        <v>3297</v>
      </c>
      <c r="H16" s="1">
        <v>18532756</v>
      </c>
      <c r="I16">
        <v>3160</v>
      </c>
      <c r="J16" s="1">
        <v>803477</v>
      </c>
      <c r="K16">
        <v>137</v>
      </c>
      <c r="L16">
        <v>95.844707</v>
      </c>
      <c r="M16">
        <v>9.3221109999999996</v>
      </c>
      <c r="N16">
        <v>3</v>
      </c>
      <c r="O16">
        <v>3</v>
      </c>
      <c r="P16" t="s">
        <v>103</v>
      </c>
    </row>
    <row r="17" spans="1:16">
      <c r="A17">
        <v>3</v>
      </c>
      <c r="B17">
        <v>4</v>
      </c>
      <c r="C17" t="s">
        <v>99</v>
      </c>
      <c r="D17" t="s">
        <v>100</v>
      </c>
      <c r="E17" t="s">
        <v>48</v>
      </c>
      <c r="F17" s="1">
        <v>11682674</v>
      </c>
      <c r="G17">
        <v>1992</v>
      </c>
      <c r="H17" s="1">
        <v>11014087</v>
      </c>
      <c r="I17">
        <v>1878</v>
      </c>
      <c r="J17" s="1">
        <v>668587</v>
      </c>
      <c r="K17">
        <v>114</v>
      </c>
      <c r="L17">
        <v>94.277107999999998</v>
      </c>
      <c r="M17">
        <v>10.49498</v>
      </c>
      <c r="N17">
        <v>3</v>
      </c>
      <c r="O17">
        <v>4</v>
      </c>
      <c r="P17" t="s">
        <v>99</v>
      </c>
    </row>
    <row r="18" spans="1:16">
      <c r="A18">
        <v>3</v>
      </c>
      <c r="B18">
        <v>5</v>
      </c>
      <c r="C18" t="s">
        <v>95</v>
      </c>
      <c r="D18" t="s">
        <v>96</v>
      </c>
      <c r="E18" t="s">
        <v>48</v>
      </c>
      <c r="F18" s="1">
        <v>5260722</v>
      </c>
      <c r="G18">
        <v>897</v>
      </c>
      <c r="H18" s="1">
        <v>4920564</v>
      </c>
      <c r="I18">
        <v>839</v>
      </c>
      <c r="J18" s="1">
        <v>340158</v>
      </c>
      <c r="K18">
        <v>58</v>
      </c>
      <c r="L18">
        <v>93.534002000000001</v>
      </c>
      <c r="M18">
        <v>13.036789000000001</v>
      </c>
      <c r="N18">
        <v>3</v>
      </c>
      <c r="O18">
        <v>5</v>
      </c>
      <c r="P18" t="s">
        <v>95</v>
      </c>
    </row>
    <row r="19" spans="1:16">
      <c r="A19">
        <v>3</v>
      </c>
      <c r="B19">
        <v>6</v>
      </c>
      <c r="C19" t="s">
        <v>91</v>
      </c>
      <c r="D19" t="s">
        <v>92</v>
      </c>
      <c r="E19" t="s">
        <v>48</v>
      </c>
      <c r="F19" s="1">
        <v>4140546</v>
      </c>
      <c r="G19">
        <v>706</v>
      </c>
      <c r="H19" s="1">
        <v>3952873</v>
      </c>
      <c r="I19">
        <v>674</v>
      </c>
      <c r="J19" s="1">
        <v>187673</v>
      </c>
      <c r="K19">
        <v>32</v>
      </c>
      <c r="L19">
        <v>95.467421999999999</v>
      </c>
      <c r="M19">
        <v>11.715297</v>
      </c>
      <c r="N19">
        <v>3</v>
      </c>
      <c r="O19">
        <v>6</v>
      </c>
      <c r="P19" t="s">
        <v>91</v>
      </c>
    </row>
    <row r="20" spans="1:16">
      <c r="A20">
        <v>1</v>
      </c>
      <c r="B20">
        <v>9</v>
      </c>
      <c r="C20" t="s">
        <v>61</v>
      </c>
      <c r="D20" t="s">
        <v>62</v>
      </c>
      <c r="E20" t="s">
        <v>48</v>
      </c>
      <c r="F20" s="1">
        <v>2363513</v>
      </c>
      <c r="G20">
        <v>403</v>
      </c>
      <c r="H20" s="1">
        <v>2228623</v>
      </c>
      <c r="I20">
        <v>380</v>
      </c>
      <c r="J20" s="1">
        <v>134890</v>
      </c>
      <c r="K20">
        <v>23</v>
      </c>
      <c r="L20">
        <v>94.292804000000004</v>
      </c>
      <c r="M20">
        <v>13.377171000000001</v>
      </c>
      <c r="N20">
        <v>1</v>
      </c>
      <c r="O20">
        <v>9</v>
      </c>
      <c r="P20" t="s">
        <v>61</v>
      </c>
    </row>
  </sheetData>
  <sortState ref="A2:N22">
    <sortCondition ref="A2:A22"/>
    <sortCondition ref="B2:B2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A3" sqref="A3:A8"/>
    </sheetView>
  </sheetViews>
  <sheetFormatPr baseColWidth="10" defaultRowHeight="15" x14ac:dyDescent="0"/>
  <cols>
    <col min="1" max="1" width="13.7109375" bestFit="1" customWidth="1"/>
  </cols>
  <sheetData>
    <row r="1" spans="1:11">
      <c r="B1" s="3" t="s">
        <v>66</v>
      </c>
      <c r="C1" s="3" t="s">
        <v>67</v>
      </c>
      <c r="D1" s="3" t="s">
        <v>68</v>
      </c>
      <c r="E1" s="3" t="s">
        <v>66</v>
      </c>
      <c r="F1" s="3" t="s">
        <v>67</v>
      </c>
      <c r="G1" s="3" t="s">
        <v>68</v>
      </c>
    </row>
    <row r="2" spans="1:11" ht="25">
      <c r="A2" t="s">
        <v>75</v>
      </c>
      <c r="B2" s="4" t="s">
        <v>69</v>
      </c>
      <c r="C2" s="4" t="s">
        <v>69</v>
      </c>
      <c r="D2" s="4" t="s">
        <v>69</v>
      </c>
      <c r="E2" s="4" t="s">
        <v>70</v>
      </c>
      <c r="F2" s="4" t="s">
        <v>70</v>
      </c>
      <c r="G2" s="4" t="s">
        <v>70</v>
      </c>
      <c r="H2" s="4" t="s">
        <v>71</v>
      </c>
      <c r="I2" s="4" t="s">
        <v>72</v>
      </c>
      <c r="J2" s="4" t="s">
        <v>73</v>
      </c>
      <c r="K2" s="4" t="s">
        <v>74</v>
      </c>
    </row>
    <row r="3" spans="1:11">
      <c r="A3" t="s">
        <v>76</v>
      </c>
      <c r="B3">
        <v>52.173912999999999</v>
      </c>
      <c r="C3">
        <v>63.618290000000002</v>
      </c>
      <c r="D3">
        <v>70.487105999999997</v>
      </c>
      <c r="E3">
        <f>100-B3</f>
        <v>47.826087000000001</v>
      </c>
      <c r="F3">
        <f t="shared" ref="F3:G8" si="0">100-C3</f>
        <v>36.381709999999998</v>
      </c>
      <c r="G3">
        <f t="shared" si="0"/>
        <v>29.512894000000003</v>
      </c>
      <c r="H3">
        <f>AVERAGE(B3:D3)</f>
        <v>62.093103000000006</v>
      </c>
      <c r="I3">
        <f>AVERAGE(E3:G3)</f>
        <v>37.906897000000001</v>
      </c>
      <c r="J3">
        <f>STDEV(B3:D3)</f>
        <v>9.2513731955066074</v>
      </c>
      <c r="K3">
        <f>STDEV(E3:G3)</f>
        <v>9.2513731955066323</v>
      </c>
    </row>
    <row r="4" spans="1:11">
      <c r="A4" t="s">
        <v>77</v>
      </c>
      <c r="B4">
        <v>96.326531000000003</v>
      </c>
      <c r="C4">
        <v>94.342507999999995</v>
      </c>
      <c r="D4">
        <v>98.688524999999998</v>
      </c>
      <c r="E4">
        <f t="shared" ref="E4:E8" si="1">100-B4</f>
        <v>3.6734689999999972</v>
      </c>
      <c r="F4">
        <f t="shared" si="0"/>
        <v>5.6574920000000049</v>
      </c>
      <c r="G4">
        <f t="shared" si="0"/>
        <v>1.3114750000000015</v>
      </c>
      <c r="H4">
        <f t="shared" ref="H4:H8" si="2">AVERAGE(B4:D4)</f>
        <v>96.452521333333337</v>
      </c>
      <c r="I4">
        <f t="shared" ref="I4:I8" si="3">AVERAGE(E4:G4)</f>
        <v>3.547478666666668</v>
      </c>
      <c r="J4">
        <f t="shared" ref="J4:J8" si="4">STDEV(B4:D4)</f>
        <v>2.1757461051653846</v>
      </c>
      <c r="K4">
        <f t="shared" ref="K4:K8" si="5">STDEV(E4:G4)</f>
        <v>2.175746105165385</v>
      </c>
    </row>
    <row r="5" spans="1:11">
      <c r="A5" t="s">
        <v>78</v>
      </c>
      <c r="B5">
        <v>95.784148000000002</v>
      </c>
      <c r="C5">
        <v>96.233766000000003</v>
      </c>
      <c r="D5">
        <v>95.844707</v>
      </c>
      <c r="E5">
        <f t="shared" si="1"/>
        <v>4.2158519999999982</v>
      </c>
      <c r="F5">
        <f t="shared" si="0"/>
        <v>3.7662339999999972</v>
      </c>
      <c r="G5">
        <f t="shared" si="0"/>
        <v>4.1552930000000003</v>
      </c>
      <c r="H5">
        <f t="shared" si="2"/>
        <v>95.954206999999997</v>
      </c>
      <c r="I5">
        <f t="shared" si="3"/>
        <v>4.0457929999999989</v>
      </c>
      <c r="J5">
        <f t="shared" si="4"/>
        <v>0.24399133997132053</v>
      </c>
      <c r="K5">
        <f t="shared" si="5"/>
        <v>0.24399133997132053</v>
      </c>
    </row>
    <row r="6" spans="1:11">
      <c r="A6" t="s">
        <v>79</v>
      </c>
      <c r="B6">
        <v>93.696763000000004</v>
      </c>
      <c r="C6">
        <v>87.717122000000003</v>
      </c>
      <c r="D6">
        <v>94.277107999999998</v>
      </c>
      <c r="E6">
        <f t="shared" si="1"/>
        <v>6.3032369999999958</v>
      </c>
      <c r="F6">
        <f t="shared" si="0"/>
        <v>12.282877999999997</v>
      </c>
      <c r="G6">
        <f t="shared" si="0"/>
        <v>5.7228920000000016</v>
      </c>
      <c r="H6">
        <f t="shared" si="2"/>
        <v>91.896997666666664</v>
      </c>
      <c r="I6">
        <f t="shared" si="3"/>
        <v>8.1030023333333308</v>
      </c>
      <c r="J6">
        <f t="shared" si="4"/>
        <v>3.6314901240882262</v>
      </c>
      <c r="K6">
        <f t="shared" si="5"/>
        <v>3.6314901240882254</v>
      </c>
    </row>
    <row r="7" spans="1:11">
      <c r="A7" t="s">
        <v>80</v>
      </c>
      <c r="B7">
        <v>85.815602999999996</v>
      </c>
      <c r="C7">
        <v>93.632959</v>
      </c>
      <c r="D7">
        <v>93.534002000000001</v>
      </c>
      <c r="E7">
        <f t="shared" si="1"/>
        <v>14.184397000000004</v>
      </c>
      <c r="F7">
        <f t="shared" si="0"/>
        <v>6.3670410000000004</v>
      </c>
      <c r="G7">
        <f t="shared" si="0"/>
        <v>6.465997999999999</v>
      </c>
      <c r="H7">
        <f t="shared" si="2"/>
        <v>90.994187999999994</v>
      </c>
      <c r="I7">
        <f t="shared" si="3"/>
        <v>9.0058120000000006</v>
      </c>
      <c r="J7">
        <f t="shared" si="4"/>
        <v>4.4850590936609764</v>
      </c>
      <c r="K7">
        <f t="shared" si="5"/>
        <v>4.4850590936609747</v>
      </c>
    </row>
    <row r="8" spans="1:11">
      <c r="A8" t="s">
        <v>81</v>
      </c>
      <c r="B8">
        <v>91.519435000000001</v>
      </c>
      <c r="C8">
        <v>93.279570000000007</v>
      </c>
      <c r="D8">
        <v>95.467421999999999</v>
      </c>
      <c r="E8">
        <f t="shared" si="1"/>
        <v>8.4805649999999986</v>
      </c>
      <c r="F8">
        <f t="shared" si="0"/>
        <v>6.7204299999999932</v>
      </c>
      <c r="G8">
        <f t="shared" si="0"/>
        <v>4.5325780000000009</v>
      </c>
      <c r="H8">
        <f t="shared" si="2"/>
        <v>93.422142333333341</v>
      </c>
      <c r="I8">
        <f t="shared" si="3"/>
        <v>6.5778576666666639</v>
      </c>
      <c r="J8">
        <f t="shared" si="4"/>
        <v>1.9778512306835234</v>
      </c>
      <c r="K8">
        <f t="shared" si="5"/>
        <v>1.9778512306835245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K10" sqref="K10"/>
    </sheetView>
  </sheetViews>
  <sheetFormatPr baseColWidth="10" defaultRowHeight="15" x14ac:dyDescent="0"/>
  <cols>
    <col min="2" max="4" width="15.42578125" bestFit="1" customWidth="1"/>
    <col min="6" max="6" width="30.140625" bestFit="1" customWidth="1"/>
    <col min="7" max="7" width="16.42578125" bestFit="1" customWidth="1"/>
  </cols>
  <sheetData>
    <row r="1" spans="1:9">
      <c r="A1" s="6" t="s">
        <v>111</v>
      </c>
      <c r="B1" s="5" t="s">
        <v>112</v>
      </c>
      <c r="C1" s="5" t="s">
        <v>112</v>
      </c>
      <c r="D1" s="5" t="s">
        <v>112</v>
      </c>
      <c r="F1" s="6" t="s">
        <v>111</v>
      </c>
      <c r="G1" s="5" t="s">
        <v>112</v>
      </c>
      <c r="H1" s="5" t="s">
        <v>112</v>
      </c>
      <c r="I1" s="5" t="s">
        <v>112</v>
      </c>
    </row>
    <row r="2" spans="1:9">
      <c r="A2" s="6"/>
      <c r="B2" s="5"/>
      <c r="C2" s="5"/>
      <c r="D2" s="5"/>
      <c r="F2" s="6"/>
      <c r="G2" s="5"/>
      <c r="H2" s="5"/>
      <c r="I2" s="5"/>
    </row>
    <row r="3" spans="1:9">
      <c r="A3" s="6" t="s">
        <v>133</v>
      </c>
      <c r="B3" s="5" t="s">
        <v>80</v>
      </c>
      <c r="C3" s="5" t="s">
        <v>80</v>
      </c>
      <c r="D3" s="5" t="s">
        <v>80</v>
      </c>
      <c r="F3" s="6" t="s">
        <v>136</v>
      </c>
      <c r="G3" s="5" t="s">
        <v>79</v>
      </c>
      <c r="H3" s="5" t="s">
        <v>78</v>
      </c>
      <c r="I3" s="5" t="s">
        <v>80</v>
      </c>
    </row>
    <row r="4" spans="1:9">
      <c r="A4" s="6" t="s">
        <v>113</v>
      </c>
      <c r="B4" s="5" t="s">
        <v>113</v>
      </c>
      <c r="C4" s="5" t="s">
        <v>113</v>
      </c>
      <c r="D4" s="5" t="s">
        <v>113</v>
      </c>
      <c r="F4" s="6" t="s">
        <v>113</v>
      </c>
      <c r="G4" s="5" t="s">
        <v>113</v>
      </c>
      <c r="H4" s="5" t="s">
        <v>113</v>
      </c>
      <c r="I4" s="5" t="s">
        <v>113</v>
      </c>
    </row>
    <row r="5" spans="1:9">
      <c r="A5" s="6" t="s">
        <v>151</v>
      </c>
      <c r="B5" s="5" t="s">
        <v>76</v>
      </c>
      <c r="C5" s="5" t="s">
        <v>79</v>
      </c>
      <c r="D5" s="5" t="s">
        <v>77</v>
      </c>
      <c r="F5" s="6" t="s">
        <v>143</v>
      </c>
      <c r="G5" s="5" t="s">
        <v>78</v>
      </c>
      <c r="H5" s="5" t="s">
        <v>77</v>
      </c>
      <c r="I5" s="5" t="s">
        <v>78</v>
      </c>
    </row>
    <row r="6" spans="1:9">
      <c r="A6" s="6"/>
      <c r="B6" s="5"/>
      <c r="C6" s="5"/>
      <c r="D6" s="5"/>
      <c r="F6" s="6"/>
      <c r="G6" s="5"/>
      <c r="H6" s="5"/>
      <c r="I6" s="5"/>
    </row>
    <row r="7" spans="1:9">
      <c r="A7" s="6" t="s">
        <v>114</v>
      </c>
      <c r="B7" s="5"/>
      <c r="C7" s="5"/>
      <c r="D7" s="5"/>
      <c r="F7" s="6" t="s">
        <v>161</v>
      </c>
      <c r="G7" s="5"/>
      <c r="H7" s="5"/>
      <c r="I7" s="5"/>
    </row>
    <row r="8" spans="1:9">
      <c r="A8" s="6" t="s">
        <v>115</v>
      </c>
      <c r="B8" s="5">
        <v>8.2000000000000007E-3</v>
      </c>
      <c r="C8" s="5">
        <v>0.79979999999999996</v>
      </c>
      <c r="D8" s="5">
        <v>0.1308</v>
      </c>
      <c r="F8" s="6" t="s">
        <v>115</v>
      </c>
      <c r="G8" s="5">
        <v>0.19209999999999999</v>
      </c>
      <c r="H8" s="5">
        <v>0.73070000000000002</v>
      </c>
      <c r="I8" s="5">
        <v>0.19520000000000001</v>
      </c>
    </row>
    <row r="9" spans="1:9">
      <c r="A9" s="6" t="s">
        <v>116</v>
      </c>
      <c r="B9" s="5" t="s">
        <v>130</v>
      </c>
      <c r="C9" s="5" t="s">
        <v>117</v>
      </c>
      <c r="D9" s="5" t="s">
        <v>117</v>
      </c>
      <c r="F9" s="6" t="s">
        <v>116</v>
      </c>
      <c r="G9" s="5" t="s">
        <v>117</v>
      </c>
      <c r="H9" s="5" t="s">
        <v>117</v>
      </c>
      <c r="I9" s="5" t="s">
        <v>117</v>
      </c>
    </row>
    <row r="10" spans="1:9">
      <c r="A10" s="6" t="s">
        <v>118</v>
      </c>
      <c r="B10" s="5" t="s">
        <v>131</v>
      </c>
      <c r="C10" s="5" t="s">
        <v>119</v>
      </c>
      <c r="D10" s="5" t="s">
        <v>119</v>
      </c>
      <c r="F10" s="6" t="s">
        <v>118</v>
      </c>
      <c r="G10" s="5" t="s">
        <v>119</v>
      </c>
      <c r="H10" s="5" t="s">
        <v>119</v>
      </c>
      <c r="I10" s="5" t="s">
        <v>119</v>
      </c>
    </row>
    <row r="11" spans="1:9">
      <c r="A11" s="6" t="s">
        <v>120</v>
      </c>
      <c r="B11" s="5" t="s">
        <v>121</v>
      </c>
      <c r="C11" s="5" t="s">
        <v>121</v>
      </c>
      <c r="D11" s="5" t="s">
        <v>121</v>
      </c>
      <c r="F11" s="6" t="s">
        <v>120</v>
      </c>
      <c r="G11" s="5" t="s">
        <v>121</v>
      </c>
      <c r="H11" s="5" t="s">
        <v>121</v>
      </c>
      <c r="I11" s="5" t="s">
        <v>121</v>
      </c>
    </row>
    <row r="12" spans="1:9">
      <c r="A12" s="6" t="s">
        <v>122</v>
      </c>
      <c r="B12" s="5" t="s">
        <v>152</v>
      </c>
      <c r="C12" s="5" t="s">
        <v>137</v>
      </c>
      <c r="D12" s="5" t="s">
        <v>157</v>
      </c>
      <c r="F12" s="6" t="s">
        <v>162</v>
      </c>
      <c r="G12" s="5" t="s">
        <v>163</v>
      </c>
      <c r="H12" s="5" t="s">
        <v>165</v>
      </c>
      <c r="I12" s="5" t="s">
        <v>167</v>
      </c>
    </row>
    <row r="13" spans="1:9">
      <c r="A13" s="6"/>
      <c r="B13" s="5"/>
      <c r="C13" s="5"/>
      <c r="D13" s="5"/>
      <c r="F13" s="6"/>
      <c r="G13" s="5"/>
      <c r="H13" s="5"/>
      <c r="I13" s="5"/>
    </row>
    <row r="14" spans="1:9">
      <c r="A14" s="6" t="s">
        <v>123</v>
      </c>
      <c r="B14" s="5"/>
      <c r="C14" s="5"/>
      <c r="D14" s="5"/>
      <c r="F14" s="6" t="s">
        <v>123</v>
      </c>
      <c r="G14" s="5"/>
      <c r="H14" s="5"/>
      <c r="I14" s="5"/>
    </row>
    <row r="15" spans="1:9">
      <c r="A15" s="6" t="s">
        <v>153</v>
      </c>
      <c r="B15" s="5" t="s">
        <v>132</v>
      </c>
      <c r="C15" s="5" t="s">
        <v>139</v>
      </c>
      <c r="D15" s="5" t="s">
        <v>124</v>
      </c>
      <c r="F15" s="6" t="s">
        <v>144</v>
      </c>
      <c r="G15" s="5" t="s">
        <v>145</v>
      </c>
      <c r="H15" s="5" t="s">
        <v>124</v>
      </c>
      <c r="I15" s="5" t="s">
        <v>145</v>
      </c>
    </row>
    <row r="16" spans="1:9">
      <c r="A16" s="6" t="s">
        <v>134</v>
      </c>
      <c r="B16" s="5" t="s">
        <v>135</v>
      </c>
      <c r="C16" s="5" t="s">
        <v>135</v>
      </c>
      <c r="D16" s="5" t="s">
        <v>135</v>
      </c>
      <c r="F16" s="6" t="s">
        <v>138</v>
      </c>
      <c r="G16" s="5" t="s">
        <v>139</v>
      </c>
      <c r="H16" s="5" t="s">
        <v>145</v>
      </c>
      <c r="I16" s="5" t="s">
        <v>135</v>
      </c>
    </row>
    <row r="17" spans="1:9">
      <c r="A17" s="6" t="s">
        <v>125</v>
      </c>
      <c r="B17" s="5" t="s">
        <v>154</v>
      </c>
      <c r="C17" s="5" t="s">
        <v>140</v>
      </c>
      <c r="D17" s="5" t="s">
        <v>158</v>
      </c>
      <c r="F17" s="6" t="s">
        <v>125</v>
      </c>
      <c r="G17" s="5" t="s">
        <v>146</v>
      </c>
      <c r="H17" s="5" t="s">
        <v>148</v>
      </c>
      <c r="I17" s="5" t="s">
        <v>168</v>
      </c>
    </row>
    <row r="18" spans="1:9">
      <c r="A18" s="6" t="s">
        <v>126</v>
      </c>
      <c r="B18" s="5" t="s">
        <v>155</v>
      </c>
      <c r="C18" s="5" t="s">
        <v>141</v>
      </c>
      <c r="D18" s="5" t="s">
        <v>159</v>
      </c>
      <c r="F18" s="6" t="s">
        <v>126</v>
      </c>
      <c r="G18" s="5" t="s">
        <v>164</v>
      </c>
      <c r="H18" s="5" t="s">
        <v>166</v>
      </c>
      <c r="I18" s="5" t="s">
        <v>169</v>
      </c>
    </row>
    <row r="19" spans="1:9">
      <c r="A19" s="6" t="s">
        <v>127</v>
      </c>
      <c r="B19" s="5">
        <v>0.85560000000000003</v>
      </c>
      <c r="C19" s="5">
        <v>1.8020000000000001E-2</v>
      </c>
      <c r="D19" s="5">
        <v>0.47349999999999998</v>
      </c>
      <c r="F19" s="6" t="s">
        <v>127</v>
      </c>
      <c r="G19" s="5">
        <v>0.64880000000000004</v>
      </c>
      <c r="H19" s="5">
        <v>7.0459999999999995E-2</v>
      </c>
      <c r="I19" s="5">
        <v>0.6452</v>
      </c>
    </row>
    <row r="20" spans="1:9">
      <c r="A20" s="6"/>
      <c r="B20" s="5"/>
      <c r="C20" s="5"/>
      <c r="D20" s="5"/>
      <c r="F20" s="6"/>
      <c r="G20" s="5"/>
      <c r="H20" s="5"/>
      <c r="I20" s="5"/>
    </row>
    <row r="21" spans="1:9">
      <c r="A21" s="6" t="s">
        <v>128</v>
      </c>
      <c r="B21" s="5"/>
      <c r="C21" s="5"/>
      <c r="D21" s="5"/>
      <c r="F21" s="6" t="s">
        <v>128</v>
      </c>
      <c r="G21" s="5"/>
      <c r="H21" s="5"/>
      <c r="I21" s="5"/>
    </row>
    <row r="22" spans="1:9">
      <c r="A22" s="6" t="s">
        <v>129</v>
      </c>
      <c r="B22" s="5" t="s">
        <v>156</v>
      </c>
      <c r="C22" s="5" t="s">
        <v>142</v>
      </c>
      <c r="D22" s="5" t="s">
        <v>160</v>
      </c>
      <c r="F22" s="6" t="s">
        <v>129</v>
      </c>
      <c r="G22" s="5" t="s">
        <v>147</v>
      </c>
      <c r="H22" s="5" t="s">
        <v>149</v>
      </c>
      <c r="I22" s="5" t="s">
        <v>170</v>
      </c>
    </row>
    <row r="23" spans="1:9">
      <c r="A23" s="6" t="s">
        <v>115</v>
      </c>
      <c r="B23" s="5">
        <v>0.38059999999999999</v>
      </c>
      <c r="C23" s="5">
        <v>0.79200000000000004</v>
      </c>
      <c r="D23" s="5">
        <v>0.38100000000000001</v>
      </c>
      <c r="F23" s="6" t="s">
        <v>115</v>
      </c>
      <c r="G23" s="5">
        <v>8.9999999999999993E-3</v>
      </c>
      <c r="H23" s="5">
        <v>2.4799999999999999E-2</v>
      </c>
      <c r="I23" s="5">
        <v>5.8999999999999999E-3</v>
      </c>
    </row>
    <row r="24" spans="1:9">
      <c r="A24" s="6" t="s">
        <v>116</v>
      </c>
      <c r="B24" s="5" t="s">
        <v>117</v>
      </c>
      <c r="C24" s="5" t="s">
        <v>117</v>
      </c>
      <c r="D24" s="5" t="s">
        <v>117</v>
      </c>
      <c r="F24" s="6" t="s">
        <v>116</v>
      </c>
      <c r="G24" s="5" t="s">
        <v>130</v>
      </c>
      <c r="H24" s="5" t="s">
        <v>150</v>
      </c>
      <c r="I24" s="5" t="s">
        <v>130</v>
      </c>
    </row>
    <row r="25" spans="1:9">
      <c r="A25" s="6" t="s">
        <v>118</v>
      </c>
      <c r="B25" s="5" t="s">
        <v>119</v>
      </c>
      <c r="C25" s="5" t="s">
        <v>119</v>
      </c>
      <c r="D25" s="5" t="s">
        <v>119</v>
      </c>
      <c r="F25" s="6" t="s">
        <v>118</v>
      </c>
      <c r="G25" s="5" t="s">
        <v>131</v>
      </c>
      <c r="H25" s="5" t="s">
        <v>131</v>
      </c>
      <c r="I25" s="5" t="s">
        <v>131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compiled</vt:lpstr>
      <vt:lpstr>sorted</vt:lpstr>
      <vt:lpstr>Sheet3</vt:lpstr>
      <vt:lpstr>unpaired t tests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2019-05-22T01:06:47Z</dcterms:created>
  <dcterms:modified xsi:type="dcterms:W3CDTF">2019-12-16T08:57:45Z</dcterms:modified>
</cp:coreProperties>
</file>